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800" windowHeight="7590"/>
  </bookViews>
  <sheets>
    <sheet name="KOSZTORYS INWESTORSKI " sheetId="7" r:id="rId1"/>
    <sheet name="KOSZTORYS  OFERTOWY" sheetId="12" r:id="rId2"/>
    <sheet name="Arkusz2" sheetId="2" r:id="rId3"/>
    <sheet name="Arkusz3" sheetId="3" r:id="rId4"/>
    <sheet name="Arkusz2 (2)" sheetId="9" r:id="rId5"/>
  </sheets>
  <definedNames>
    <definedName name="_xlnm.Print_Area" localSheetId="1">'KOSZTORYS  OFERTOWY'!$A$3:$G$129</definedName>
    <definedName name="_xlnm.Print_Area" localSheetId="0">'KOSZTORYS INWESTORSKI '!$A$3:$G$129</definedName>
  </definedNames>
  <calcPr calcId="152511"/>
</workbook>
</file>

<file path=xl/calcChain.xml><?xml version="1.0" encoding="utf-8"?>
<calcChain xmlns="http://schemas.openxmlformats.org/spreadsheetml/2006/main">
  <c r="G126" i="12"/>
  <c r="G125"/>
  <c r="G124"/>
  <c r="G123"/>
  <c r="G122"/>
  <c r="G121"/>
  <c r="G120"/>
  <c r="G117"/>
  <c r="G116"/>
  <c r="G115"/>
  <c r="G114"/>
  <c r="G113"/>
  <c r="G112"/>
  <c r="G111"/>
  <c r="G110"/>
  <c r="G109"/>
  <c r="G108"/>
  <c r="G105"/>
  <c r="G104"/>
  <c r="G103"/>
  <c r="G102"/>
  <c r="G101"/>
  <c r="G100"/>
  <c r="G99"/>
  <c r="G98"/>
  <c r="G97"/>
  <c r="G96"/>
  <c r="G95"/>
  <c r="G94"/>
  <c r="G93"/>
  <c r="G106" s="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7"/>
  <c r="G66"/>
  <c r="G65"/>
  <c r="G64"/>
  <c r="G63"/>
  <c r="G62"/>
  <c r="G61"/>
  <c r="G60"/>
  <c r="G59"/>
  <c r="G58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8" i="7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8"/>
  <c r="G59"/>
  <c r="G60"/>
  <c r="G61"/>
  <c r="G62"/>
  <c r="G63"/>
  <c r="G64"/>
  <c r="G65"/>
  <c r="G66"/>
  <c r="G67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3"/>
  <c r="G94"/>
  <c r="G95"/>
  <c r="G96"/>
  <c r="G97"/>
  <c r="G98"/>
  <c r="G99"/>
  <c r="G100"/>
  <c r="G101"/>
  <c r="G102"/>
  <c r="G103"/>
  <c r="G104"/>
  <c r="G105"/>
  <c r="G108"/>
  <c r="G109"/>
  <c r="G110"/>
  <c r="G111"/>
  <c r="G112"/>
  <c r="G113"/>
  <c r="G114"/>
  <c r="G115"/>
  <c r="G116"/>
  <c r="G117"/>
  <c r="G120"/>
  <c r="G121"/>
  <c r="G122"/>
  <c r="G123"/>
  <c r="G124"/>
  <c r="G125"/>
  <c r="G126"/>
  <c r="G7"/>
  <c r="G31" i="12" l="1"/>
  <c r="G127"/>
  <c r="G118"/>
  <c r="G91"/>
  <c r="G68"/>
  <c r="G56"/>
  <c r="G127" i="7"/>
  <c r="G91"/>
  <c r="G56"/>
  <c r="G106"/>
  <c r="G118"/>
  <c r="G68"/>
  <c r="G31"/>
  <c r="G128" i="12" l="1"/>
  <c r="G128" i="7"/>
</calcChain>
</file>

<file path=xl/sharedStrings.xml><?xml version="1.0" encoding="utf-8"?>
<sst xmlns="http://schemas.openxmlformats.org/spreadsheetml/2006/main" count="915" uniqueCount="294">
  <si>
    <t>Lp.</t>
  </si>
  <si>
    <t>Opis</t>
  </si>
  <si>
    <t>J.m.</t>
  </si>
  <si>
    <t>Ilość</t>
  </si>
  <si>
    <t>Wartość</t>
  </si>
  <si>
    <t xml:space="preserve">Cena jednostk. </t>
  </si>
  <si>
    <t>Podstawa wyceny</t>
  </si>
  <si>
    <t>1 d.1</t>
  </si>
  <si>
    <t>kpl.</t>
  </si>
  <si>
    <t>2 d.1</t>
  </si>
  <si>
    <t xml:space="preserve"> analiza indywidualna</t>
  </si>
  <si>
    <t>3 d.1</t>
  </si>
  <si>
    <t>4 d.1</t>
  </si>
  <si>
    <t>m</t>
  </si>
  <si>
    <t>5 d.1</t>
  </si>
  <si>
    <t>szt.</t>
  </si>
  <si>
    <t>6 d.1</t>
  </si>
  <si>
    <t>m2</t>
  </si>
  <si>
    <t>7 d.1</t>
  </si>
  <si>
    <t>8 d.1</t>
  </si>
  <si>
    <t>9 d.1</t>
  </si>
  <si>
    <t>10 d.1</t>
  </si>
  <si>
    <t>11 d.1</t>
  </si>
  <si>
    <t>12 d.1</t>
  </si>
  <si>
    <t>13 d.1</t>
  </si>
  <si>
    <t>14 d.1</t>
  </si>
  <si>
    <t>15 d.1</t>
  </si>
  <si>
    <t>16 d.1</t>
  </si>
  <si>
    <t>17 d.1</t>
  </si>
  <si>
    <t>18 d.1</t>
  </si>
  <si>
    <t>19 d.1</t>
  </si>
  <si>
    <t>20 d.1</t>
  </si>
  <si>
    <t>25 d.2</t>
  </si>
  <si>
    <t>26 d.2</t>
  </si>
  <si>
    <t>kg</t>
  </si>
  <si>
    <t>KNNR 4 0211-01</t>
  </si>
  <si>
    <t>KNNR 4 0112-03</t>
  </si>
  <si>
    <t>KNNR 4 0230-02</t>
  </si>
  <si>
    <t>KNNR 4 0137-03</t>
  </si>
  <si>
    <t>KNNR 8 0112-07</t>
  </si>
  <si>
    <t>Włączenie do istniejącej instalacji wodociągowej - śr. 25 mm</t>
  </si>
  <si>
    <t>szt</t>
  </si>
  <si>
    <t>KNNR 8 0112-08</t>
  </si>
  <si>
    <t>Włączenie do istniejącej instalacji wodociągowej - śr. 40 mm</t>
  </si>
  <si>
    <t>KNR 0-13 0128-01</t>
  </si>
  <si>
    <t>Rurociągi z rur wielowarstwowych z zastosowaniem kształtek systemowych zaprasowywanych, wykonaniem niezbędnych otworów w przegrodach, montażem tulei ochronnych z uszczelniem średnica 16x2,0 mm</t>
  </si>
  <si>
    <t xml:space="preserve">KNR 0-13 0128-01 z.o.2.4.8.a) 9901-01 </t>
  </si>
  <si>
    <t>Rurociągi z rur wielowarstwowych z zastosowaniem kształtek systemowych zaprasowywanych, wykonaniem niezbędnych otworów w przegrodach, montażem tulei ochronnych z uszczelniem średnica 16x2,0 mm - z wykonaniem płytkich bruzd  w podejściach do urządzeń</t>
  </si>
  <si>
    <t>Rurociągi z rur wielowarstwowych z zastosowaniem kształtek systemowych zaprasowywanych, wykonaniem niezbędnych otworów w przegrodach, montażem tulei ochronnych z uszczelniem średnica 20x2,0 mm</t>
  </si>
  <si>
    <t>KNR 0-13 0128-02</t>
  </si>
  <si>
    <t>Rurociągi z rur wielowarstwowych z zastosowaniem kształtek systemowych zaprasowywanych, wykonaniem niezbędnych otworów w przegrodach, montażem tulei ochronnych z uszczelniem średnica 25x2,5 mm</t>
  </si>
  <si>
    <t>KNR 0-13 0128-03</t>
  </si>
  <si>
    <t>Rurociągi z rur wielowarstwowych z zastosowaniem kształtek systemowych zaprasowywanych, wykonaniem niezbędnych otworów w przegrodach, montażem tulei ochronnych z uszczelniem średnica 32x3 mm</t>
  </si>
  <si>
    <t>KNR 0-13 0128-04</t>
  </si>
  <si>
    <t>Rurociągi z rur wielowarstwowych z zastosowaniem kształtek systemowych zaprasowywanych, wykonaniem niezbędnych otworów w przegrodach, montażem tulei ochronnych z uszczelniem średnica 40x4 mm</t>
  </si>
  <si>
    <t>KNR INSTAL 0105-01</t>
  </si>
  <si>
    <t>Podejście dopływowe do baterii umywalkowych , natryskowych i zlewu</t>
  </si>
  <si>
    <t>KNR INSTAL 0105-07</t>
  </si>
  <si>
    <t>Podejście dopływowe do płuczek ustępowych</t>
  </si>
  <si>
    <t>Podejście dopływowe do pisuaru</t>
  </si>
  <si>
    <t>KNR INSTAL 0108-02</t>
  </si>
  <si>
    <t>Płukanie instalacji wodociągowej w budynkach niemieszkalnych</t>
  </si>
  <si>
    <t>KNR INSTAL 0108-06</t>
  </si>
  <si>
    <t>Próba szczelności instalacji wodociągowej w budynkach niemieszkalnych</t>
  </si>
  <si>
    <t>Baterie umywalkowe jednouchwytowe z dwoma zaworami kątowymi o śr. nominalnej 15 mm z zaworami kątowymi z filtrem</t>
  </si>
  <si>
    <t>KNR 0-31 0114-10</t>
  </si>
  <si>
    <t>Otuliny termoizolacyjne - rurociąg o śr. 16 mm</t>
  </si>
  <si>
    <t>KNR 0-31 0114-11</t>
  </si>
  <si>
    <t>Otuliny termoizolacyjne - rurociąg o śr. 20 mm</t>
  </si>
  <si>
    <t>KNR 0-31 0114-12</t>
  </si>
  <si>
    <t>Otuliny termoizolacyjne - rurociąg o śr. 25 mm</t>
  </si>
  <si>
    <t>Otuliny termoizolacyjne - rurociąg o śr. 32 mm</t>
  </si>
  <si>
    <t>Otuliny termoizolacyjne - rurociąg o śr. 40 mm</t>
  </si>
  <si>
    <t>Baterie umywalkowe dla niepełnosprawnych  z dwoma zaworami kątowymi o śr. nominalnej 15 mm z zaworami kątowymi z filtrem</t>
  </si>
  <si>
    <t>21 d.1</t>
  </si>
  <si>
    <t>Bateria zlewozmywakowa jednouchwytowe z dwoma zaworami kątowymi o śr. nominalnej 15 mm z zaworami kątowymi z filtrem</t>
  </si>
  <si>
    <t>22 d.1</t>
  </si>
  <si>
    <t>KNNR 4 0137-09</t>
  </si>
  <si>
    <t>Baterie natryskowe</t>
  </si>
  <si>
    <t>23 d.1</t>
  </si>
  <si>
    <t>Baterie natryskowe dla niepełnosprawnych</t>
  </si>
  <si>
    <t>24 d.1</t>
  </si>
  <si>
    <t>KNNR 4 0132-01</t>
  </si>
  <si>
    <t>Zawory kulowy ze złączką do węża</t>
  </si>
  <si>
    <t>KNNR 8 0209-04</t>
  </si>
  <si>
    <t>Wstawienie trójnika z PCW</t>
  </si>
  <si>
    <t>KNNR 4 0208-01</t>
  </si>
  <si>
    <t>Rurociągi kanalizacyjne z PVC o śr. 50 mm na ścianach w budynkach niemieszkalnych o połączeniach wciskowych</t>
  </si>
  <si>
    <t>27 d.2</t>
  </si>
  <si>
    <t>KNNR 4 0208-02</t>
  </si>
  <si>
    <t>Rurociągi kanalizacyjne z PVC o śr. 75 mm na ścianach w budynkach niemieszkalnych o połączeniach wciskowych</t>
  </si>
  <si>
    <t>28 d.2</t>
  </si>
  <si>
    <t>KNNR 4 0208-03</t>
  </si>
  <si>
    <t>Rurociągi kanalizacyjne z PVC o śr. 110 mm na ścianach w budynkach niemieszkalnych o połączeniach wciskowych</t>
  </si>
  <si>
    <t>29 d.2</t>
  </si>
  <si>
    <t>KNNR 4 0213-04</t>
  </si>
  <si>
    <t>Rury wywiewne z PVC o połączeniu wciskowym</t>
  </si>
  <si>
    <t>30 d.2</t>
  </si>
  <si>
    <t>KNNR 4 0222-02</t>
  </si>
  <si>
    <t>Czyszczaki z PVC kanalizacyjne o połączeniach wciskowych</t>
  </si>
  <si>
    <t>31 d.2</t>
  </si>
  <si>
    <t>Dodatki za wykonanie podejść odpływowych z PVC o śr. 50 mm o połączeniach wciskowych</t>
  </si>
  <si>
    <t>32 d.2</t>
  </si>
  <si>
    <t>KNNR 4 0211-03</t>
  </si>
  <si>
    <t>Dodatki za wykonanie podejść odpływowych z PVC o śr. 110 mm o połączeniach wciskowych</t>
  </si>
  <si>
    <t>33 d.2</t>
  </si>
  <si>
    <t>KNNR 4 0216-01</t>
  </si>
  <si>
    <t>Wpusty podłogowe</t>
  </si>
  <si>
    <t>34 d.2</t>
  </si>
  <si>
    <t>KNNR 4 0233-03</t>
  </si>
  <si>
    <t>Ustępy z płuczką ustępową typu "kompakt"</t>
  </si>
  <si>
    <t>35 d.2</t>
  </si>
  <si>
    <t>Ustępy z płuczką dla niepełnosprawnych</t>
  </si>
  <si>
    <t>36 d.2</t>
  </si>
  <si>
    <t>Umywalki pojedyncze porcelanowe z syfonem</t>
  </si>
  <si>
    <t>37 d.2</t>
  </si>
  <si>
    <t>Umywalki pojedyncze porcelanowe z syfonem dla niepełnosprawnych</t>
  </si>
  <si>
    <t>38 d.2</t>
  </si>
  <si>
    <t>KNNR 4 0229-04</t>
  </si>
  <si>
    <t>Zlew jednokomorowy z ociekaczem</t>
  </si>
  <si>
    <t>39 d.2</t>
  </si>
  <si>
    <t>KNNR 4 0234-02</t>
  </si>
  <si>
    <t>Pisuary pojedyncze z zaworem spłukującym</t>
  </si>
  <si>
    <t>40 d.2</t>
  </si>
  <si>
    <t>KNNR 4 0232-02</t>
  </si>
  <si>
    <t>Brodziki natryskowe</t>
  </si>
  <si>
    <t>41 d.2</t>
  </si>
  <si>
    <t>Kabina natryskowa</t>
  </si>
  <si>
    <t>42 d.2</t>
  </si>
  <si>
    <t>Brodziki natryskowe dla niepełnosprawnych</t>
  </si>
  <si>
    <t>43 d.2</t>
  </si>
  <si>
    <t>KNNR 2 1301-05</t>
  </si>
  <si>
    <t>Uchwyt przy umywalce dla niepełnosprawnych</t>
  </si>
  <si>
    <t>44 d.2</t>
  </si>
  <si>
    <t>Uchwyt uchylny przy ubikacji  dla niepełnosprawnych</t>
  </si>
  <si>
    <t>45 d.2</t>
  </si>
  <si>
    <t>Uchwyt stały przy ubikacji  dla niepełnosprawnych</t>
  </si>
  <si>
    <t>46 d.2</t>
  </si>
  <si>
    <t>KNR 4-01 0333-21 + KNR 4-01 0323-05</t>
  </si>
  <si>
    <t>Przejście przez strop z zastosowaniem rury ochronnej</t>
  </si>
  <si>
    <t>47 d.2</t>
  </si>
  <si>
    <t>Przejście przez stropodach z zastosowaniem rury ochronnej</t>
  </si>
  <si>
    <t>48 d.3</t>
  </si>
  <si>
    <t>Włączenie rurociągu do istniejącej instalacji wody pożarowej o śr. 25-32 mm</t>
  </si>
  <si>
    <t>49 d.3</t>
  </si>
  <si>
    <t>KNNR 4 0107-02</t>
  </si>
  <si>
    <t>Rurociągi stalowe ocynkowane o śr.nominalnej 25 mm o połączeniach gwintowanych</t>
  </si>
  <si>
    <t>50 d.3</t>
  </si>
  <si>
    <t>KNNR 4 0115-03</t>
  </si>
  <si>
    <t>Dodatki za podejścia dopływowe w rurociągach stalowych do  hydrantów o połączeniu sztywnym o śr. nominalnej 25 mm</t>
  </si>
  <si>
    <t>51 d.3</t>
  </si>
  <si>
    <t>KNNR 4 0142-01</t>
  </si>
  <si>
    <t>Szafki hydrantowe naścienne</t>
  </si>
  <si>
    <t>52 d.3</t>
  </si>
  <si>
    <t>KNNR 4 0138-01</t>
  </si>
  <si>
    <t>Zawór hydrantowy o śr. nominalnej 25 mm</t>
  </si>
  <si>
    <t>53 d.3</t>
  </si>
  <si>
    <t>KNNR 4 0118-03</t>
  </si>
  <si>
    <t>Dodatki za wykonanie obejść elementów konstrukcyjnych w rurociągach stalowych o śr. nominalnej 25 mm</t>
  </si>
  <si>
    <t>54 d.3</t>
  </si>
  <si>
    <t>KNNR 4 0127-01</t>
  </si>
  <si>
    <t>Próba szczelności instalacji wodociągowych z rur z tworzyw sztucznych - próba zasadnicza (pulsacyjna)</t>
  </si>
  <si>
    <t>prob.</t>
  </si>
  <si>
    <t>55 d.3</t>
  </si>
  <si>
    <t>KNNR 4 0127-04</t>
  </si>
  <si>
    <t>Próba szczelności instalacji wodociągowych z rur z tworzyw sztucznych - dodatek w budynkach niemieszkalnych (rurociąg o śr. do 63 mm)</t>
  </si>
  <si>
    <t>56 d.3</t>
  </si>
  <si>
    <t>57 d.3</t>
  </si>
  <si>
    <t>KNR AT-40 0419-01 (uwaga pod tablicą)</t>
  </si>
  <si>
    <t>Uszczelnienie przejść rurowych</t>
  </si>
  <si>
    <t>58 d.4</t>
  </si>
  <si>
    <t>59 d.4</t>
  </si>
  <si>
    <t>60 d.4</t>
  </si>
  <si>
    <t>61 d.4</t>
  </si>
  <si>
    <t>62 d.4</t>
  </si>
  <si>
    <t>63 d.4</t>
  </si>
  <si>
    <t>64 d.4</t>
  </si>
  <si>
    <t>65 d.4</t>
  </si>
  <si>
    <t>66 d.4</t>
  </si>
  <si>
    <t>67 d.4</t>
  </si>
  <si>
    <t>68 d.4</t>
  </si>
  <si>
    <t>KNR 0-35 0215-02</t>
  </si>
  <si>
    <t>Termostatyczne  zestawy przyłączeniowe</t>
  </si>
  <si>
    <t>69 d.4</t>
  </si>
  <si>
    <t>KNNR 4 0418-05</t>
  </si>
  <si>
    <t>Grzejniki stalowe dwupłytowe CV22/500/1000</t>
  </si>
  <si>
    <t>70 d.4</t>
  </si>
  <si>
    <t>KNNR 4 0418-07</t>
  </si>
  <si>
    <t>Grzejniki stalowe dwupłytowe CV 21S 600/1400</t>
  </si>
  <si>
    <t>71 d.4</t>
  </si>
  <si>
    <t>Grzejniki stalowe dwupłytowe CV 21S 600/400</t>
  </si>
  <si>
    <t>72 d.4</t>
  </si>
  <si>
    <t>Grzejniki stalowe dwupłytowe CV 21S 600/800</t>
  </si>
  <si>
    <t>73 d.4</t>
  </si>
  <si>
    <t>Grzejniki stalowe dwupłytowe CV 21S 600/700</t>
  </si>
  <si>
    <t>74 d.4</t>
  </si>
  <si>
    <t>Grzejniki stalowe dwupłytowe CV 21S 600/900</t>
  </si>
  <si>
    <t>75 d.4</t>
  </si>
  <si>
    <t>Grzejniki stalowe dwupłytowe CV 21S 600/1000</t>
  </si>
  <si>
    <t>76 d.4</t>
  </si>
  <si>
    <t>Grzejniki stalowe dwupłytowe CV 22 600/900</t>
  </si>
  <si>
    <t>77 d.4</t>
  </si>
  <si>
    <t>Zawory grzejnikowe termostatyczne</t>
  </si>
  <si>
    <t>78 d.4</t>
  </si>
  <si>
    <t>KNNR 4 0436-01</t>
  </si>
  <si>
    <t>Próby z dokonaniem regulacji instalacji centralnego ogrzewania</t>
  </si>
  <si>
    <t>urz.</t>
  </si>
  <si>
    <t>79 d.5</t>
  </si>
  <si>
    <t>80 d.5</t>
  </si>
  <si>
    <t>81 d.5</t>
  </si>
  <si>
    <t>KNNR 4 0411-05</t>
  </si>
  <si>
    <t>Zawory zwrotne o połączeniach gwintowanych o śr. nominalnej 40 mm</t>
  </si>
  <si>
    <t>82 d.5</t>
  </si>
  <si>
    <t>Zawory przelotowe o połączeniach gwintowanych o śr. nominalnej 40 mm</t>
  </si>
  <si>
    <t>83 d.5</t>
  </si>
  <si>
    <t>KNNR 4 0511-01</t>
  </si>
  <si>
    <t>Wymiennik glikol/woda o mocy 5 kW</t>
  </si>
  <si>
    <t>84 d.5</t>
  </si>
  <si>
    <t>KNR INSTAL 0306-05</t>
  </si>
  <si>
    <t>Pompa obiegowa</t>
  </si>
  <si>
    <t>85 d.5</t>
  </si>
  <si>
    <t>KNR INSTAL 0309-09</t>
  </si>
  <si>
    <t>Odpowietrznik automatyczny do instalacji c.o.</t>
  </si>
  <si>
    <t>86 d.5</t>
  </si>
  <si>
    <t>KNR INSTAL 0311-01</t>
  </si>
  <si>
    <t>Naczynie wzbiorcze</t>
  </si>
  <si>
    <t>87 d.5</t>
  </si>
  <si>
    <t>88 d.5</t>
  </si>
  <si>
    <t>89 d.5</t>
  </si>
  <si>
    <t>90 d.5</t>
  </si>
  <si>
    <t>91 d.5</t>
  </si>
  <si>
    <t>92 d.6</t>
  </si>
  <si>
    <t xml:space="preserve"> analiza indywidualna Uproszczona</t>
  </si>
  <si>
    <t>Dostawa i montaż podwieszanej centrali nawiewno-wywiewnej o wydajności 1200m3/h i sprężu dyspozycyjnym 350Pa - parametry według projektu budowlanego</t>
  </si>
  <si>
    <t>93 d.6</t>
  </si>
  <si>
    <t>KNR-W 2-05 0208-05</t>
  </si>
  <si>
    <t>Dostawa i montaż konstrukcji wsporczej pod centralę wentylacyjną  - wykonanie kompletne z zabezpieczeniem antykorozyjnym i malowaniem docelowym</t>
  </si>
  <si>
    <t>t</t>
  </si>
  <si>
    <t>94 d.6</t>
  </si>
  <si>
    <t xml:space="preserve">KNR-W 2-17 0101-02 z.o.3.3. 9902 </t>
  </si>
  <si>
    <t>Przewody wentylacyjne z blachy stalowej, prostokątne, typ A/I o obwodzie do 600 mm - udział kształtek do 35 % - obiekty modernizowane</t>
  </si>
  <si>
    <t>95 d.6</t>
  </si>
  <si>
    <t xml:space="preserve">KNR-W 2-17 0101-03 z.o.3.3. 9902 </t>
  </si>
  <si>
    <t>Przewody wentylacyjne z blachy stalowej, prostokątne, typ A/I o obwodzie do 1000 mm - udział kształtek do 35 % - obiekty modernizowane</t>
  </si>
  <si>
    <t>96 d.6</t>
  </si>
  <si>
    <t>97 d.6</t>
  </si>
  <si>
    <t xml:space="preserve">KNR-W 2-17 0137-01 z.o.3.3. 9902 </t>
  </si>
  <si>
    <t>Kratki wentylacyjne wywiewne z regulacją 150x200 mm</t>
  </si>
  <si>
    <t>98 d.6</t>
  </si>
  <si>
    <t>99 d.6</t>
  </si>
  <si>
    <t>KNR-W 2-16 0111-04</t>
  </si>
  <si>
    <t>Izolacja o grubości 100 mm wełną mineralną przewodów wentylacyjnych pod blachą stalową ocynkowaną</t>
  </si>
  <si>
    <t>100 d.6</t>
  </si>
  <si>
    <t>Przejście przez stropodach</t>
  </si>
  <si>
    <t>101 d.6</t>
  </si>
  <si>
    <t>102 d.7</t>
  </si>
  <si>
    <t>Dostawa i montaż urządzeń układu klimatyzacji w systemie VRF - jednostka zewnętrzna montowana na dachu, 4 klimatyzatory kasetowe montowane w suficie podwieszonym - parametry podane w projekcie budowlanym</t>
  </si>
  <si>
    <t>103 d.7</t>
  </si>
  <si>
    <t>KNR INSTAL 0202-01</t>
  </si>
  <si>
    <t>Rurociągi chłodnicze  miedziane lutowane o śr. 6,35 mm - lutowanie twarde</t>
  </si>
  <si>
    <t>104 d.7</t>
  </si>
  <si>
    <t>Rurociągi gazowe miedziane lutowane o śr. 9,52 mm - lutowanie twarde</t>
  </si>
  <si>
    <t>105 d.7</t>
  </si>
  <si>
    <t>KNR INSTAL 0202-02</t>
  </si>
  <si>
    <t>Rurociągi gazowe miedziane lutowane o śr. 12,7 mm  - lutowanie twarde</t>
  </si>
  <si>
    <t>106 d.7</t>
  </si>
  <si>
    <t>KNR INSTAL 0202-05</t>
  </si>
  <si>
    <t>Rurociągi gazowe miedziane lutowane o śr. 19,05 mm - lutowanie twarde</t>
  </si>
  <si>
    <t>107 d.7</t>
  </si>
  <si>
    <t>Odprowadzenie skroplin z tworzyw sztucznych PP3 PN 10 o śr. zewnętrznej 32 mm</t>
  </si>
  <si>
    <t>108 d.7</t>
  </si>
  <si>
    <t>KNNR 4 0112-04</t>
  </si>
  <si>
    <t>Odprowadzenie skroplin z tworzyw sztucznych PP3 PN 10 o śr. zewnętrznej 40 mm</t>
  </si>
  <si>
    <t>Woda zimna i ciepła CPV 45332200-5</t>
  </si>
  <si>
    <t>Razem woda zimna i ciepła</t>
  </si>
  <si>
    <t>Kanalizacja CPV 45332400-7</t>
  </si>
  <si>
    <t>Razem kanalizacja</t>
  </si>
  <si>
    <t>Instalacja wody pożarowej CPV 45332200-5</t>
  </si>
  <si>
    <t>Razem instalacja wody pożarowej</t>
  </si>
  <si>
    <t>Razem instalacja czynnika grzewczego do nagrzewnicy</t>
  </si>
  <si>
    <t>Wewnętrzna instalacja wentylacji mechanicznej CPV 45331200-8</t>
  </si>
  <si>
    <t xml:space="preserve">Razem instalacja centralnego ogrzewania </t>
  </si>
  <si>
    <t>Instalacja centralnego ogrzewania CPV 45331100-7</t>
  </si>
  <si>
    <t>Instalacja czynnika grzewczego do nagrzewnicy CPV 45331000-6</t>
  </si>
  <si>
    <t>Razem Wewnętrzna instalacja wentylacji mechanicznej</t>
  </si>
  <si>
    <t>Instalacja klimatyzacji CPV 45331221-1</t>
  </si>
  <si>
    <t>Razem instalacja klimatyzacji</t>
  </si>
  <si>
    <t>słownie: sto sześćdziesiąt osiem tysięcy trzysta sześćdziesiąt dwa i 25/100 złotych</t>
  </si>
  <si>
    <t xml:space="preserve">Wykonanie wewnętrznych instalacji sanitarnych w projektowanej przebudowie i remoncie pomieszczeń na części pierwszego piętra budynku zaplecza pływalni “OLIMPIJCZYK” na potrzeby “Transgranicznej Akademii Edukacji Prewencji Zdrowotnej i Rehabilitacji”  na terenie Wojewódzkiego Ośrodka Sportu i Rekreacji w Drzonkowie 66-004 Zielona Góra ul. Drzonków- Olimpijska 20. </t>
  </si>
  <si>
    <t>KOSZTORY INWESTORSKI</t>
  </si>
  <si>
    <t>KOSZTORY OFERTOWY</t>
  </si>
  <si>
    <t xml:space="preserve">słownie: </t>
  </si>
  <si>
    <t>Ogółem Instalacje sanitarne netto (bez podatku VAT)</t>
  </si>
  <si>
    <t>Uwaga dla Oferentów - podstawę wyceny określi Oferent według własnego uznania.</t>
  </si>
</sst>
</file>

<file path=xl/styles.xml><?xml version="1.0" encoding="utf-8"?>
<styleSheet xmlns="http://schemas.openxmlformats.org/spreadsheetml/2006/main">
  <numFmts count="2">
    <numFmt numFmtId="164" formatCode="#,##0.00\ _z_ł"/>
    <numFmt numFmtId="165" formatCode="0.000"/>
  </numFmts>
  <fonts count="9">
    <font>
      <sz val="10"/>
      <name val="Arial"/>
      <charset val="238"/>
    </font>
    <font>
      <sz val="8"/>
      <name val="Arial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0" fillId="0" borderId="4" xfId="0" applyBorder="1"/>
    <xf numFmtId="0" fontId="1" fillId="0" borderId="1" xfId="0" applyNumberFormat="1" applyFont="1" applyBorder="1" applyAlignment="1">
      <alignment horizontal="left" vertical="center" wrapText="1" indent="1"/>
    </xf>
    <xf numFmtId="164" fontId="2" fillId="2" borderId="2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30"/>
  <sheetViews>
    <sheetView showZeros="0" tabSelected="1" topLeftCell="A112" workbookViewId="0">
      <selection activeCell="A3" sqref="A3:G3"/>
    </sheetView>
  </sheetViews>
  <sheetFormatPr defaultRowHeight="12.75"/>
  <cols>
    <col min="1" max="1" width="3.5703125" customWidth="1"/>
    <col min="2" max="2" width="9.42578125" customWidth="1"/>
    <col min="3" max="3" width="37.5703125" customWidth="1"/>
    <col min="4" max="4" width="3.5703125" customWidth="1"/>
    <col min="5" max="5" width="7.42578125" customWidth="1"/>
    <col min="6" max="6" width="9.42578125" customWidth="1"/>
    <col min="7" max="7" width="12.42578125" customWidth="1"/>
  </cols>
  <sheetData>
    <row r="2" spans="1:8" ht="32.450000000000003" customHeight="1" thickBot="1">
      <c r="A2" s="14" t="s">
        <v>289</v>
      </c>
      <c r="B2" s="14"/>
      <c r="C2" s="14"/>
      <c r="D2" s="14"/>
      <c r="E2" s="14"/>
      <c r="F2" s="14"/>
      <c r="G2" s="14"/>
    </row>
    <row r="3" spans="1:8" ht="81" customHeight="1" thickTop="1">
      <c r="A3" s="19" t="s">
        <v>288</v>
      </c>
      <c r="B3" s="20"/>
      <c r="C3" s="20"/>
      <c r="D3" s="20"/>
      <c r="E3" s="20"/>
      <c r="F3" s="20"/>
      <c r="G3" s="21"/>
    </row>
    <row r="4" spans="1:8" ht="35.1" customHeight="1">
      <c r="A4" s="10" t="s">
        <v>0</v>
      </c>
      <c r="B4" s="11" t="s">
        <v>6</v>
      </c>
      <c r="C4" s="11" t="s">
        <v>1</v>
      </c>
      <c r="D4" s="11" t="s">
        <v>2</v>
      </c>
      <c r="E4" s="11" t="s">
        <v>3</v>
      </c>
      <c r="F4" s="11" t="s">
        <v>5</v>
      </c>
      <c r="G4" s="12" t="s">
        <v>4</v>
      </c>
    </row>
    <row r="5" spans="1:8" ht="9.9499999999999993" customHeight="1">
      <c r="A5" s="10">
        <v>1</v>
      </c>
      <c r="B5" s="11">
        <v>2</v>
      </c>
      <c r="C5" s="10">
        <v>3</v>
      </c>
      <c r="D5" s="11">
        <v>4</v>
      </c>
      <c r="E5" s="13">
        <v>5</v>
      </c>
      <c r="F5" s="10">
        <v>6</v>
      </c>
      <c r="G5" s="11">
        <v>7</v>
      </c>
      <c r="H5" s="7"/>
    </row>
    <row r="6" spans="1:8" ht="27.6" customHeight="1">
      <c r="A6" s="22" t="s">
        <v>273</v>
      </c>
      <c r="B6" s="23"/>
      <c r="C6" s="23"/>
      <c r="D6" s="23"/>
      <c r="E6" s="23"/>
      <c r="F6" s="23"/>
      <c r="G6" s="24"/>
    </row>
    <row r="7" spans="1:8" ht="50.1" customHeight="1">
      <c r="A7" s="5" t="s">
        <v>7</v>
      </c>
      <c r="B7" s="1" t="s">
        <v>39</v>
      </c>
      <c r="C7" s="3" t="s">
        <v>40</v>
      </c>
      <c r="D7" s="1" t="s">
        <v>41</v>
      </c>
      <c r="E7" s="6">
        <v>1</v>
      </c>
      <c r="F7" s="2">
        <v>123.52</v>
      </c>
      <c r="G7" s="4">
        <f>E7*F7</f>
        <v>123.52</v>
      </c>
    </row>
    <row r="8" spans="1:8" ht="50.1" customHeight="1">
      <c r="A8" s="5" t="s">
        <v>9</v>
      </c>
      <c r="B8" s="1" t="s">
        <v>42</v>
      </c>
      <c r="C8" s="3" t="s">
        <v>43</v>
      </c>
      <c r="D8" s="1" t="s">
        <v>41</v>
      </c>
      <c r="E8" s="6">
        <v>2</v>
      </c>
      <c r="F8" s="2">
        <v>184</v>
      </c>
      <c r="G8" s="4">
        <f t="shared" ref="G8:G77" si="0">E8*F8</f>
        <v>368</v>
      </c>
    </row>
    <row r="9" spans="1:8" ht="50.1" customHeight="1">
      <c r="A9" s="5" t="s">
        <v>11</v>
      </c>
      <c r="B9" s="1" t="s">
        <v>44</v>
      </c>
      <c r="C9" s="3" t="s">
        <v>45</v>
      </c>
      <c r="D9" s="1" t="s">
        <v>13</v>
      </c>
      <c r="E9" s="6">
        <v>26</v>
      </c>
      <c r="F9" s="2">
        <v>20.76</v>
      </c>
      <c r="G9" s="4">
        <f t="shared" si="0"/>
        <v>539.76</v>
      </c>
    </row>
    <row r="10" spans="1:8" ht="50.1" customHeight="1">
      <c r="A10" s="5" t="s">
        <v>12</v>
      </c>
      <c r="B10" s="1" t="s">
        <v>46</v>
      </c>
      <c r="C10" s="3" t="s">
        <v>47</v>
      </c>
      <c r="D10" s="1" t="s">
        <v>13</v>
      </c>
      <c r="E10" s="6">
        <v>50</v>
      </c>
      <c r="F10" s="2">
        <v>22.32</v>
      </c>
      <c r="G10" s="4">
        <f t="shared" si="0"/>
        <v>1116</v>
      </c>
    </row>
    <row r="11" spans="1:8" ht="50.1" customHeight="1">
      <c r="A11" s="5" t="s">
        <v>14</v>
      </c>
      <c r="B11" s="1" t="s">
        <v>44</v>
      </c>
      <c r="C11" s="3" t="s">
        <v>48</v>
      </c>
      <c r="D11" s="1" t="s">
        <v>13</v>
      </c>
      <c r="E11" s="6">
        <v>43.3</v>
      </c>
      <c r="F11" s="2">
        <v>22.19</v>
      </c>
      <c r="G11" s="4">
        <f t="shared" si="0"/>
        <v>960.827</v>
      </c>
    </row>
    <row r="12" spans="1:8" ht="50.1" customHeight="1">
      <c r="A12" s="5" t="s">
        <v>16</v>
      </c>
      <c r="B12" s="1" t="s">
        <v>49</v>
      </c>
      <c r="C12" s="3" t="s">
        <v>50</v>
      </c>
      <c r="D12" s="1" t="s">
        <v>13</v>
      </c>
      <c r="E12" s="6">
        <v>25</v>
      </c>
      <c r="F12" s="2">
        <v>30.9</v>
      </c>
      <c r="G12" s="4">
        <f t="shared" si="0"/>
        <v>772.5</v>
      </c>
    </row>
    <row r="13" spans="1:8" ht="50.1" customHeight="1">
      <c r="A13" s="5" t="s">
        <v>18</v>
      </c>
      <c r="B13" s="1" t="s">
        <v>51</v>
      </c>
      <c r="C13" s="3" t="s">
        <v>52</v>
      </c>
      <c r="D13" s="1" t="s">
        <v>13</v>
      </c>
      <c r="E13" s="6">
        <v>3</v>
      </c>
      <c r="F13" s="2">
        <v>43.89</v>
      </c>
      <c r="G13" s="4">
        <f t="shared" si="0"/>
        <v>131.67000000000002</v>
      </c>
    </row>
    <row r="14" spans="1:8" ht="50.1" customHeight="1">
      <c r="A14" s="5" t="s">
        <v>19</v>
      </c>
      <c r="B14" s="1" t="s">
        <v>53</v>
      </c>
      <c r="C14" s="3" t="s">
        <v>54</v>
      </c>
      <c r="D14" s="1" t="s">
        <v>13</v>
      </c>
      <c r="E14" s="6">
        <v>14</v>
      </c>
      <c r="F14" s="2">
        <v>85.09</v>
      </c>
      <c r="G14" s="4">
        <f t="shared" si="0"/>
        <v>1191.26</v>
      </c>
    </row>
    <row r="15" spans="1:8" ht="50.1" customHeight="1">
      <c r="A15" s="5" t="s">
        <v>20</v>
      </c>
      <c r="B15" s="1" t="s">
        <v>55</v>
      </c>
      <c r="C15" s="3" t="s">
        <v>56</v>
      </c>
      <c r="D15" s="1" t="s">
        <v>15</v>
      </c>
      <c r="E15" s="6">
        <v>30</v>
      </c>
      <c r="F15" s="2">
        <v>27.78</v>
      </c>
      <c r="G15" s="4">
        <f t="shared" si="0"/>
        <v>833.40000000000009</v>
      </c>
    </row>
    <row r="16" spans="1:8" ht="50.1" customHeight="1">
      <c r="A16" s="5" t="s">
        <v>21</v>
      </c>
      <c r="B16" s="1" t="s">
        <v>57</v>
      </c>
      <c r="C16" s="3" t="s">
        <v>58</v>
      </c>
      <c r="D16" s="1" t="s">
        <v>15</v>
      </c>
      <c r="E16" s="6">
        <v>7</v>
      </c>
      <c r="F16" s="2">
        <v>71.73</v>
      </c>
      <c r="G16" s="4">
        <f t="shared" si="0"/>
        <v>502.11</v>
      </c>
    </row>
    <row r="17" spans="1:7" ht="50.1" customHeight="1">
      <c r="A17" s="5" t="s">
        <v>22</v>
      </c>
      <c r="B17" s="1" t="s">
        <v>57</v>
      </c>
      <c r="C17" s="3" t="s">
        <v>59</v>
      </c>
      <c r="D17" s="1" t="s">
        <v>15</v>
      </c>
      <c r="E17" s="6">
        <v>2</v>
      </c>
      <c r="F17" s="2">
        <v>71.73</v>
      </c>
      <c r="G17" s="4">
        <f t="shared" si="0"/>
        <v>143.46</v>
      </c>
    </row>
    <row r="18" spans="1:7" ht="50.1" customHeight="1">
      <c r="A18" s="5" t="s">
        <v>23</v>
      </c>
      <c r="B18" s="1" t="s">
        <v>60</v>
      </c>
      <c r="C18" s="3" t="s">
        <v>61</v>
      </c>
      <c r="D18" s="1" t="s">
        <v>13</v>
      </c>
      <c r="E18" s="6">
        <v>161.30000000000001</v>
      </c>
      <c r="F18" s="2">
        <v>2.0699999999999998</v>
      </c>
      <c r="G18" s="4">
        <f t="shared" si="0"/>
        <v>333.89100000000002</v>
      </c>
    </row>
    <row r="19" spans="1:7" ht="50.1" customHeight="1">
      <c r="A19" s="5" t="s">
        <v>24</v>
      </c>
      <c r="B19" s="1" t="s">
        <v>62</v>
      </c>
      <c r="C19" s="3" t="s">
        <v>63</v>
      </c>
      <c r="D19" s="1" t="s">
        <v>13</v>
      </c>
      <c r="E19" s="6">
        <v>161.30000000000001</v>
      </c>
      <c r="F19" s="2">
        <v>3.42</v>
      </c>
      <c r="G19" s="4">
        <f t="shared" si="0"/>
        <v>551.64600000000007</v>
      </c>
    </row>
    <row r="20" spans="1:7" ht="50.1" customHeight="1">
      <c r="A20" s="5" t="s">
        <v>25</v>
      </c>
      <c r="B20" s="1" t="s">
        <v>38</v>
      </c>
      <c r="C20" s="3" t="s">
        <v>64</v>
      </c>
      <c r="D20" s="1" t="s">
        <v>15</v>
      </c>
      <c r="E20" s="6">
        <v>8</v>
      </c>
      <c r="F20" s="2">
        <v>315.57</v>
      </c>
      <c r="G20" s="4">
        <f t="shared" si="0"/>
        <v>2524.56</v>
      </c>
    </row>
    <row r="21" spans="1:7" ht="50.1" customHeight="1">
      <c r="A21" s="5" t="s">
        <v>26</v>
      </c>
      <c r="B21" s="1" t="s">
        <v>65</v>
      </c>
      <c r="C21" s="3" t="s">
        <v>66</v>
      </c>
      <c r="D21" s="1" t="s">
        <v>13</v>
      </c>
      <c r="E21" s="6">
        <v>76</v>
      </c>
      <c r="F21" s="2">
        <v>15.89</v>
      </c>
      <c r="G21" s="4">
        <f t="shared" si="0"/>
        <v>1207.6400000000001</v>
      </c>
    </row>
    <row r="22" spans="1:7" ht="50.1" customHeight="1">
      <c r="A22" s="5" t="s">
        <v>27</v>
      </c>
      <c r="B22" s="1" t="s">
        <v>67</v>
      </c>
      <c r="C22" s="3" t="s">
        <v>68</v>
      </c>
      <c r="D22" s="1" t="s">
        <v>13</v>
      </c>
      <c r="E22" s="6">
        <v>43.3</v>
      </c>
      <c r="F22" s="2">
        <v>16.84</v>
      </c>
      <c r="G22" s="4">
        <f t="shared" si="0"/>
        <v>729.17199999999991</v>
      </c>
    </row>
    <row r="23" spans="1:7" ht="50.1" customHeight="1">
      <c r="A23" s="5" t="s">
        <v>28</v>
      </c>
      <c r="B23" s="1" t="s">
        <v>69</v>
      </c>
      <c r="C23" s="3" t="s">
        <v>70</v>
      </c>
      <c r="D23" s="1" t="s">
        <v>13</v>
      </c>
      <c r="E23" s="6">
        <v>25</v>
      </c>
      <c r="F23" s="2">
        <v>25.92</v>
      </c>
      <c r="G23" s="4">
        <f t="shared" si="0"/>
        <v>648</v>
      </c>
    </row>
    <row r="24" spans="1:7" ht="50.1" customHeight="1">
      <c r="A24" s="5" t="s">
        <v>29</v>
      </c>
      <c r="B24" s="1" t="s">
        <v>69</v>
      </c>
      <c r="C24" s="3" t="s">
        <v>71</v>
      </c>
      <c r="D24" s="1" t="s">
        <v>13</v>
      </c>
      <c r="E24" s="6">
        <v>3</v>
      </c>
      <c r="F24" s="2">
        <v>29.39</v>
      </c>
      <c r="G24" s="4">
        <f t="shared" si="0"/>
        <v>88.17</v>
      </c>
    </row>
    <row r="25" spans="1:7" ht="50.1" customHeight="1">
      <c r="A25" s="5" t="s">
        <v>30</v>
      </c>
      <c r="B25" s="1" t="s">
        <v>69</v>
      </c>
      <c r="C25" s="3" t="s">
        <v>72</v>
      </c>
      <c r="D25" s="1" t="s">
        <v>13</v>
      </c>
      <c r="E25" s="6">
        <v>14</v>
      </c>
      <c r="F25" s="2">
        <v>35.67</v>
      </c>
      <c r="G25" s="4">
        <f t="shared" si="0"/>
        <v>499.38</v>
      </c>
    </row>
    <row r="26" spans="1:7" ht="50.1" customHeight="1">
      <c r="A26" s="5" t="s">
        <v>31</v>
      </c>
      <c r="B26" s="1" t="s">
        <v>38</v>
      </c>
      <c r="C26" s="3" t="s">
        <v>73</v>
      </c>
      <c r="D26" s="1" t="s">
        <v>15</v>
      </c>
      <c r="E26" s="6">
        <v>1</v>
      </c>
      <c r="F26" s="2">
        <v>473.69</v>
      </c>
      <c r="G26" s="4">
        <f t="shared" si="0"/>
        <v>473.69</v>
      </c>
    </row>
    <row r="27" spans="1:7" ht="50.1" customHeight="1">
      <c r="A27" s="5" t="s">
        <v>74</v>
      </c>
      <c r="B27" s="1" t="s">
        <v>38</v>
      </c>
      <c r="C27" s="3" t="s">
        <v>75</v>
      </c>
      <c r="D27" s="1" t="s">
        <v>15</v>
      </c>
      <c r="E27" s="6">
        <v>1</v>
      </c>
      <c r="F27" s="2">
        <v>315.57</v>
      </c>
      <c r="G27" s="4">
        <f t="shared" si="0"/>
        <v>315.57</v>
      </c>
    </row>
    <row r="28" spans="1:7" ht="50.1" customHeight="1">
      <c r="A28" s="5" t="s">
        <v>76</v>
      </c>
      <c r="B28" s="1" t="s">
        <v>77</v>
      </c>
      <c r="C28" s="3" t="s">
        <v>78</v>
      </c>
      <c r="D28" s="1" t="s">
        <v>15</v>
      </c>
      <c r="E28" s="6">
        <v>4</v>
      </c>
      <c r="F28" s="2">
        <v>778.2</v>
      </c>
      <c r="G28" s="4">
        <f t="shared" si="0"/>
        <v>3112.8</v>
      </c>
    </row>
    <row r="29" spans="1:7" ht="50.1" customHeight="1">
      <c r="A29" s="5" t="s">
        <v>79</v>
      </c>
      <c r="B29" s="1" t="s">
        <v>77</v>
      </c>
      <c r="C29" s="3" t="s">
        <v>80</v>
      </c>
      <c r="D29" s="1" t="s">
        <v>15</v>
      </c>
      <c r="E29" s="6">
        <v>1</v>
      </c>
      <c r="F29" s="2">
        <v>755.88</v>
      </c>
      <c r="G29" s="4">
        <f t="shared" si="0"/>
        <v>755.88</v>
      </c>
    </row>
    <row r="30" spans="1:7" ht="50.1" customHeight="1">
      <c r="A30" s="5" t="s">
        <v>81</v>
      </c>
      <c r="B30" s="1" t="s">
        <v>82</v>
      </c>
      <c r="C30" s="3" t="s">
        <v>83</v>
      </c>
      <c r="D30" s="1" t="s">
        <v>15</v>
      </c>
      <c r="E30" s="6">
        <v>6</v>
      </c>
      <c r="F30" s="2">
        <v>39.1</v>
      </c>
      <c r="G30" s="4">
        <f t="shared" si="0"/>
        <v>234.60000000000002</v>
      </c>
    </row>
    <row r="31" spans="1:7" ht="24" customHeight="1">
      <c r="A31" s="15" t="s">
        <v>274</v>
      </c>
      <c r="B31" s="16"/>
      <c r="C31" s="16"/>
      <c r="D31" s="16"/>
      <c r="E31" s="16"/>
      <c r="F31" s="17"/>
      <c r="G31" s="9">
        <f>SUM(G7:G30)</f>
        <v>18157.505999999998</v>
      </c>
    </row>
    <row r="32" spans="1:7" ht="25.35" customHeight="1">
      <c r="A32" s="15" t="s">
        <v>275</v>
      </c>
      <c r="B32" s="16"/>
      <c r="C32" s="16"/>
      <c r="D32" s="16"/>
      <c r="E32" s="16"/>
      <c r="F32" s="16"/>
      <c r="G32" s="18"/>
    </row>
    <row r="33" spans="1:7" ht="50.1" customHeight="1">
      <c r="A33" s="5" t="s">
        <v>32</v>
      </c>
      <c r="B33" s="1" t="s">
        <v>84</v>
      </c>
      <c r="C33" s="3" t="s">
        <v>85</v>
      </c>
      <c r="D33" s="1" t="s">
        <v>15</v>
      </c>
      <c r="E33" s="6">
        <v>2</v>
      </c>
      <c r="F33" s="2">
        <v>74.650000000000006</v>
      </c>
      <c r="G33" s="4">
        <f t="shared" si="0"/>
        <v>149.30000000000001</v>
      </c>
    </row>
    <row r="34" spans="1:7" ht="50.1" customHeight="1">
      <c r="A34" s="5" t="s">
        <v>33</v>
      </c>
      <c r="B34" s="1" t="s">
        <v>86</v>
      </c>
      <c r="C34" s="3" t="s">
        <v>87</v>
      </c>
      <c r="D34" s="1" t="s">
        <v>13</v>
      </c>
      <c r="E34" s="6">
        <v>26.5</v>
      </c>
      <c r="F34" s="2">
        <v>26.75</v>
      </c>
      <c r="G34" s="4">
        <f t="shared" si="0"/>
        <v>708.875</v>
      </c>
    </row>
    <row r="35" spans="1:7" ht="50.1" customHeight="1">
      <c r="A35" s="5" t="s">
        <v>88</v>
      </c>
      <c r="B35" s="1" t="s">
        <v>89</v>
      </c>
      <c r="C35" s="3" t="s">
        <v>90</v>
      </c>
      <c r="D35" s="1" t="s">
        <v>13</v>
      </c>
      <c r="E35" s="6">
        <v>4</v>
      </c>
      <c r="F35" s="2">
        <v>24.98</v>
      </c>
      <c r="G35" s="4">
        <f t="shared" si="0"/>
        <v>99.92</v>
      </c>
    </row>
    <row r="36" spans="1:7" ht="50.1" customHeight="1">
      <c r="A36" s="5" t="s">
        <v>91</v>
      </c>
      <c r="B36" s="1" t="s">
        <v>92</v>
      </c>
      <c r="C36" s="3" t="s">
        <v>93</v>
      </c>
      <c r="D36" s="1" t="s">
        <v>13</v>
      </c>
      <c r="E36" s="6">
        <v>23.6</v>
      </c>
      <c r="F36" s="2">
        <v>34.270000000000003</v>
      </c>
      <c r="G36" s="4">
        <f t="shared" si="0"/>
        <v>808.77200000000016</v>
      </c>
    </row>
    <row r="37" spans="1:7" ht="50.1" customHeight="1">
      <c r="A37" s="5" t="s">
        <v>94</v>
      </c>
      <c r="B37" s="1" t="s">
        <v>95</v>
      </c>
      <c r="C37" s="3" t="s">
        <v>96</v>
      </c>
      <c r="D37" s="1" t="s">
        <v>15</v>
      </c>
      <c r="E37" s="6">
        <v>4</v>
      </c>
      <c r="F37" s="2">
        <v>221.6</v>
      </c>
      <c r="G37" s="4">
        <f t="shared" si="0"/>
        <v>886.4</v>
      </c>
    </row>
    <row r="38" spans="1:7" ht="50.1" customHeight="1">
      <c r="A38" s="5" t="s">
        <v>97</v>
      </c>
      <c r="B38" s="1" t="s">
        <v>98</v>
      </c>
      <c r="C38" s="3" t="s">
        <v>99</v>
      </c>
      <c r="D38" s="1" t="s">
        <v>15</v>
      </c>
      <c r="E38" s="6">
        <v>4</v>
      </c>
      <c r="F38" s="2">
        <v>36.049999999999997</v>
      </c>
      <c r="G38" s="4">
        <f t="shared" si="0"/>
        <v>144.19999999999999</v>
      </c>
    </row>
    <row r="39" spans="1:7" ht="50.1" customHeight="1">
      <c r="A39" s="5" t="s">
        <v>100</v>
      </c>
      <c r="B39" s="1" t="s">
        <v>35</v>
      </c>
      <c r="C39" s="3" t="s">
        <v>101</v>
      </c>
      <c r="D39" s="1" t="s">
        <v>15</v>
      </c>
      <c r="E39" s="6">
        <v>19</v>
      </c>
      <c r="F39" s="2">
        <v>89.92</v>
      </c>
      <c r="G39" s="4">
        <f t="shared" si="0"/>
        <v>1708.48</v>
      </c>
    </row>
    <row r="40" spans="1:7" ht="50.1" customHeight="1">
      <c r="A40" s="5" t="s">
        <v>102</v>
      </c>
      <c r="B40" s="1" t="s">
        <v>103</v>
      </c>
      <c r="C40" s="3" t="s">
        <v>104</v>
      </c>
      <c r="D40" s="1" t="s">
        <v>15</v>
      </c>
      <c r="E40" s="6">
        <v>7</v>
      </c>
      <c r="F40" s="2">
        <v>61.68</v>
      </c>
      <c r="G40" s="4">
        <f t="shared" si="0"/>
        <v>431.76</v>
      </c>
    </row>
    <row r="41" spans="1:7" ht="50.1" customHeight="1">
      <c r="A41" s="5" t="s">
        <v>105</v>
      </c>
      <c r="B41" s="1" t="s">
        <v>106</v>
      </c>
      <c r="C41" s="3" t="s">
        <v>107</v>
      </c>
      <c r="D41" s="1" t="s">
        <v>15</v>
      </c>
      <c r="E41" s="6">
        <v>2</v>
      </c>
      <c r="F41" s="2">
        <v>33.979999999999997</v>
      </c>
      <c r="G41" s="4">
        <f t="shared" si="0"/>
        <v>67.959999999999994</v>
      </c>
    </row>
    <row r="42" spans="1:7" ht="50.1" customHeight="1">
      <c r="A42" s="5" t="s">
        <v>108</v>
      </c>
      <c r="B42" s="1" t="s">
        <v>109</v>
      </c>
      <c r="C42" s="3" t="s">
        <v>110</v>
      </c>
      <c r="D42" s="1" t="s">
        <v>8</v>
      </c>
      <c r="E42" s="6">
        <v>6</v>
      </c>
      <c r="F42" s="2">
        <v>1298.9100000000001</v>
      </c>
      <c r="G42" s="4">
        <f t="shared" si="0"/>
        <v>7793.4600000000009</v>
      </c>
    </row>
    <row r="43" spans="1:7" ht="50.1" customHeight="1">
      <c r="A43" s="5" t="s">
        <v>111</v>
      </c>
      <c r="B43" s="1" t="s">
        <v>109</v>
      </c>
      <c r="C43" s="3" t="s">
        <v>112</v>
      </c>
      <c r="D43" s="1" t="s">
        <v>8</v>
      </c>
      <c r="E43" s="6">
        <v>1</v>
      </c>
      <c r="F43" s="2">
        <v>690.4</v>
      </c>
      <c r="G43" s="4">
        <f t="shared" si="0"/>
        <v>690.4</v>
      </c>
    </row>
    <row r="44" spans="1:7" ht="50.1" customHeight="1">
      <c r="A44" s="5" t="s">
        <v>113</v>
      </c>
      <c r="B44" s="1" t="s">
        <v>37</v>
      </c>
      <c r="C44" s="3" t="s">
        <v>114</v>
      </c>
      <c r="D44" s="1" t="s">
        <v>8</v>
      </c>
      <c r="E44" s="6">
        <v>8</v>
      </c>
      <c r="F44" s="2">
        <v>427.04</v>
      </c>
      <c r="G44" s="4">
        <f t="shared" si="0"/>
        <v>3416.32</v>
      </c>
    </row>
    <row r="45" spans="1:7" ht="50.1" customHeight="1">
      <c r="A45" s="5" t="s">
        <v>115</v>
      </c>
      <c r="B45" s="1" t="s">
        <v>37</v>
      </c>
      <c r="C45" s="3" t="s">
        <v>116</v>
      </c>
      <c r="D45" s="1" t="s">
        <v>8</v>
      </c>
      <c r="E45" s="6">
        <v>1</v>
      </c>
      <c r="F45" s="2">
        <v>762.26</v>
      </c>
      <c r="G45" s="4">
        <f t="shared" si="0"/>
        <v>762.26</v>
      </c>
    </row>
    <row r="46" spans="1:7" ht="50.1" customHeight="1">
      <c r="A46" s="5" t="s">
        <v>117</v>
      </c>
      <c r="B46" s="1" t="s">
        <v>118</v>
      </c>
      <c r="C46" s="3" t="s">
        <v>119</v>
      </c>
      <c r="D46" s="1" t="s">
        <v>15</v>
      </c>
      <c r="E46" s="6">
        <v>1</v>
      </c>
      <c r="F46" s="2">
        <v>315.83</v>
      </c>
      <c r="G46" s="4">
        <f t="shared" si="0"/>
        <v>315.83</v>
      </c>
    </row>
    <row r="47" spans="1:7" ht="50.1" customHeight="1">
      <c r="A47" s="5" t="s">
        <v>120</v>
      </c>
      <c r="B47" s="1" t="s">
        <v>121</v>
      </c>
      <c r="C47" s="3" t="s">
        <v>122</v>
      </c>
      <c r="D47" s="1" t="s">
        <v>8</v>
      </c>
      <c r="E47" s="6">
        <v>2</v>
      </c>
      <c r="F47" s="2">
        <v>538.88</v>
      </c>
      <c r="G47" s="4">
        <f t="shared" si="0"/>
        <v>1077.76</v>
      </c>
    </row>
    <row r="48" spans="1:7" ht="50.1" customHeight="1">
      <c r="A48" s="5" t="s">
        <v>123</v>
      </c>
      <c r="B48" s="1" t="s">
        <v>124</v>
      </c>
      <c r="C48" s="3" t="s">
        <v>125</v>
      </c>
      <c r="D48" s="1" t="s">
        <v>8</v>
      </c>
      <c r="E48" s="6">
        <v>4</v>
      </c>
      <c r="F48" s="2">
        <v>535.77</v>
      </c>
      <c r="G48" s="4">
        <f t="shared" si="0"/>
        <v>2143.08</v>
      </c>
    </row>
    <row r="49" spans="1:7" ht="50.1" customHeight="1">
      <c r="A49" s="5" t="s">
        <v>126</v>
      </c>
      <c r="B49" s="1" t="s">
        <v>10</v>
      </c>
      <c r="C49" s="3" t="s">
        <v>127</v>
      </c>
      <c r="D49" s="1" t="s">
        <v>8</v>
      </c>
      <c r="E49" s="6">
        <v>4</v>
      </c>
      <c r="F49" s="2">
        <v>818.85</v>
      </c>
      <c r="G49" s="4">
        <f t="shared" si="0"/>
        <v>3275.4</v>
      </c>
    </row>
    <row r="50" spans="1:7" ht="50.1" customHeight="1">
      <c r="A50" s="5" t="s">
        <v>128</v>
      </c>
      <c r="B50" s="1" t="s">
        <v>124</v>
      </c>
      <c r="C50" s="3" t="s">
        <v>129</v>
      </c>
      <c r="D50" s="1" t="s">
        <v>8</v>
      </c>
      <c r="E50" s="6">
        <v>1</v>
      </c>
      <c r="F50" s="2">
        <v>764.62</v>
      </c>
      <c r="G50" s="4">
        <f t="shared" si="0"/>
        <v>764.62</v>
      </c>
    </row>
    <row r="51" spans="1:7" ht="50.1" customHeight="1">
      <c r="A51" s="5" t="s">
        <v>130</v>
      </c>
      <c r="B51" s="1" t="s">
        <v>131</v>
      </c>
      <c r="C51" s="3" t="s">
        <v>132</v>
      </c>
      <c r="D51" s="1" t="s">
        <v>34</v>
      </c>
      <c r="E51" s="6">
        <v>1</v>
      </c>
      <c r="F51" s="2">
        <v>220.3</v>
      </c>
      <c r="G51" s="4">
        <f t="shared" si="0"/>
        <v>220.3</v>
      </c>
    </row>
    <row r="52" spans="1:7" ht="50.1" customHeight="1">
      <c r="A52" s="5" t="s">
        <v>133</v>
      </c>
      <c r="B52" s="1" t="s">
        <v>131</v>
      </c>
      <c r="C52" s="3" t="s">
        <v>134</v>
      </c>
      <c r="D52" s="1" t="s">
        <v>34</v>
      </c>
      <c r="E52" s="6">
        <v>1</v>
      </c>
      <c r="F52" s="2">
        <v>582.91</v>
      </c>
      <c r="G52" s="4">
        <f t="shared" si="0"/>
        <v>582.91</v>
      </c>
    </row>
    <row r="53" spans="1:7" ht="50.1" customHeight="1">
      <c r="A53" s="5" t="s">
        <v>135</v>
      </c>
      <c r="B53" s="1" t="s">
        <v>131</v>
      </c>
      <c r="C53" s="3" t="s">
        <v>136</v>
      </c>
      <c r="D53" s="1" t="s">
        <v>34</v>
      </c>
      <c r="E53" s="6">
        <v>1</v>
      </c>
      <c r="F53" s="2">
        <v>220.3</v>
      </c>
      <c r="G53" s="4">
        <f t="shared" si="0"/>
        <v>220.3</v>
      </c>
    </row>
    <row r="54" spans="1:7" ht="50.1" customHeight="1">
      <c r="A54" s="5" t="s">
        <v>137</v>
      </c>
      <c r="B54" s="1" t="s">
        <v>138</v>
      </c>
      <c r="C54" s="3" t="s">
        <v>139</v>
      </c>
      <c r="D54" s="1" t="s">
        <v>15</v>
      </c>
      <c r="E54" s="6">
        <v>7</v>
      </c>
      <c r="F54" s="2">
        <v>84.72</v>
      </c>
      <c r="G54" s="4">
        <f t="shared" si="0"/>
        <v>593.04</v>
      </c>
    </row>
    <row r="55" spans="1:7" ht="50.1" customHeight="1">
      <c r="A55" s="5" t="s">
        <v>140</v>
      </c>
      <c r="B55" s="1" t="s">
        <v>138</v>
      </c>
      <c r="C55" s="3" t="s">
        <v>141</v>
      </c>
      <c r="D55" s="1" t="s">
        <v>15</v>
      </c>
      <c r="E55" s="6">
        <v>4</v>
      </c>
      <c r="F55" s="2">
        <v>146.12</v>
      </c>
      <c r="G55" s="4">
        <f t="shared" si="0"/>
        <v>584.48</v>
      </c>
    </row>
    <row r="56" spans="1:7" ht="25.35" customHeight="1">
      <c r="A56" s="15" t="s">
        <v>276</v>
      </c>
      <c r="B56" s="16"/>
      <c r="C56" s="16"/>
      <c r="D56" s="16"/>
      <c r="E56" s="16"/>
      <c r="F56" s="17"/>
      <c r="G56" s="9">
        <f>SUM(G33:G55)</f>
        <v>27445.827000000001</v>
      </c>
    </row>
    <row r="57" spans="1:7" ht="25.35" customHeight="1">
      <c r="A57" s="15" t="s">
        <v>277</v>
      </c>
      <c r="B57" s="16"/>
      <c r="C57" s="16"/>
      <c r="D57" s="16"/>
      <c r="E57" s="16"/>
      <c r="F57" s="16"/>
      <c r="G57" s="18"/>
    </row>
    <row r="58" spans="1:7" ht="50.1" customHeight="1">
      <c r="A58" s="5" t="s">
        <v>142</v>
      </c>
      <c r="B58" s="1" t="s">
        <v>39</v>
      </c>
      <c r="C58" s="3" t="s">
        <v>143</v>
      </c>
      <c r="D58" s="1" t="s">
        <v>41</v>
      </c>
      <c r="E58" s="6">
        <v>1</v>
      </c>
      <c r="F58" s="2">
        <v>123.52</v>
      </c>
      <c r="G58" s="4">
        <f t="shared" si="0"/>
        <v>123.52</v>
      </c>
    </row>
    <row r="59" spans="1:7" ht="50.1" customHeight="1">
      <c r="A59" s="5" t="s">
        <v>144</v>
      </c>
      <c r="B59" s="1" t="s">
        <v>145</v>
      </c>
      <c r="C59" s="8" t="s">
        <v>146</v>
      </c>
      <c r="D59" s="1" t="s">
        <v>13</v>
      </c>
      <c r="E59" s="6">
        <v>3</v>
      </c>
      <c r="F59" s="2">
        <v>42.01</v>
      </c>
      <c r="G59" s="4">
        <f t="shared" si="0"/>
        <v>126.03</v>
      </c>
    </row>
    <row r="60" spans="1:7" ht="50.1" customHeight="1">
      <c r="A60" s="5" t="s">
        <v>147</v>
      </c>
      <c r="B60" s="1" t="s">
        <v>148</v>
      </c>
      <c r="C60" s="3" t="s">
        <v>149</v>
      </c>
      <c r="D60" s="1" t="s">
        <v>15</v>
      </c>
      <c r="E60" s="6">
        <v>1</v>
      </c>
      <c r="F60" s="2">
        <v>35.44</v>
      </c>
      <c r="G60" s="4">
        <f t="shared" si="0"/>
        <v>35.44</v>
      </c>
    </row>
    <row r="61" spans="1:7" ht="50.1" customHeight="1">
      <c r="A61" s="5" t="s">
        <v>150</v>
      </c>
      <c r="B61" s="1" t="s">
        <v>151</v>
      </c>
      <c r="C61" s="3" t="s">
        <v>152</v>
      </c>
      <c r="D61" s="1" t="s">
        <v>8</v>
      </c>
      <c r="E61" s="6">
        <v>1</v>
      </c>
      <c r="F61" s="2">
        <v>1268.5</v>
      </c>
      <c r="G61" s="4">
        <f t="shared" si="0"/>
        <v>1268.5</v>
      </c>
    </row>
    <row r="62" spans="1:7" ht="50.1" customHeight="1">
      <c r="A62" s="5" t="s">
        <v>153</v>
      </c>
      <c r="B62" s="1" t="s">
        <v>154</v>
      </c>
      <c r="C62" s="3" t="s">
        <v>155</v>
      </c>
      <c r="D62" s="1" t="s">
        <v>15</v>
      </c>
      <c r="E62" s="6">
        <v>1</v>
      </c>
      <c r="F62" s="2">
        <v>168.25</v>
      </c>
      <c r="G62" s="4">
        <f t="shared" si="0"/>
        <v>168.25</v>
      </c>
    </row>
    <row r="63" spans="1:7" ht="50.1" customHeight="1">
      <c r="A63" s="5" t="s">
        <v>156</v>
      </c>
      <c r="B63" s="1" t="s">
        <v>157</v>
      </c>
      <c r="C63" s="3" t="s">
        <v>158</v>
      </c>
      <c r="D63" s="1" t="s">
        <v>15</v>
      </c>
      <c r="E63" s="6">
        <v>1</v>
      </c>
      <c r="F63" s="2">
        <v>34.119999999999997</v>
      </c>
      <c r="G63" s="4">
        <f t="shared" si="0"/>
        <v>34.119999999999997</v>
      </c>
    </row>
    <row r="64" spans="1:7" ht="50.1" customHeight="1">
      <c r="A64" s="5" t="s">
        <v>159</v>
      </c>
      <c r="B64" s="1" t="s">
        <v>160</v>
      </c>
      <c r="C64" s="3" t="s">
        <v>161</v>
      </c>
      <c r="D64" s="1" t="s">
        <v>162</v>
      </c>
      <c r="E64" s="6">
        <v>1</v>
      </c>
      <c r="F64" s="2">
        <v>255.45</v>
      </c>
      <c r="G64" s="4">
        <f t="shared" si="0"/>
        <v>255.45</v>
      </c>
    </row>
    <row r="65" spans="1:7" ht="50.1" customHeight="1">
      <c r="A65" s="5" t="s">
        <v>163</v>
      </c>
      <c r="B65" s="1" t="s">
        <v>164</v>
      </c>
      <c r="C65" s="3" t="s">
        <v>165</v>
      </c>
      <c r="D65" s="1" t="s">
        <v>13</v>
      </c>
      <c r="E65" s="6">
        <v>1</v>
      </c>
      <c r="F65" s="2">
        <v>2.66</v>
      </c>
      <c r="G65" s="4">
        <f t="shared" si="0"/>
        <v>2.66</v>
      </c>
    </row>
    <row r="66" spans="1:7" ht="50.1" customHeight="1">
      <c r="A66" s="5" t="s">
        <v>166</v>
      </c>
      <c r="B66" s="1" t="s">
        <v>138</v>
      </c>
      <c r="C66" s="3" t="s">
        <v>139</v>
      </c>
      <c r="D66" s="1" t="s">
        <v>15</v>
      </c>
      <c r="E66" s="6">
        <v>1</v>
      </c>
      <c r="F66" s="2">
        <v>84.72</v>
      </c>
      <c r="G66" s="4">
        <f t="shared" si="0"/>
        <v>84.72</v>
      </c>
    </row>
    <row r="67" spans="1:7" ht="50.1" customHeight="1">
      <c r="A67" s="5" t="s">
        <v>167</v>
      </c>
      <c r="B67" s="1" t="s">
        <v>168</v>
      </c>
      <c r="C67" s="3" t="s">
        <v>169</v>
      </c>
      <c r="D67" s="1" t="s">
        <v>15</v>
      </c>
      <c r="E67" s="6">
        <v>1</v>
      </c>
      <c r="F67" s="2">
        <v>162.19999999999999</v>
      </c>
      <c r="G67" s="4">
        <f t="shared" si="0"/>
        <v>162.19999999999999</v>
      </c>
    </row>
    <row r="68" spans="1:7" ht="25.35" customHeight="1">
      <c r="A68" s="15" t="s">
        <v>278</v>
      </c>
      <c r="B68" s="16"/>
      <c r="C68" s="16"/>
      <c r="D68" s="16"/>
      <c r="E68" s="16"/>
      <c r="F68" s="17"/>
      <c r="G68" s="9">
        <f>SUM(G58:G67)</f>
        <v>2260.89</v>
      </c>
    </row>
    <row r="69" spans="1:7" ht="25.35" customHeight="1">
      <c r="A69" s="15" t="s">
        <v>282</v>
      </c>
      <c r="B69" s="16"/>
      <c r="C69" s="16"/>
      <c r="D69" s="16"/>
      <c r="E69" s="16"/>
      <c r="F69" s="16"/>
      <c r="G69" s="18"/>
    </row>
    <row r="70" spans="1:7" ht="50.1" customHeight="1">
      <c r="A70" s="5" t="s">
        <v>170</v>
      </c>
      <c r="B70" s="1" t="s">
        <v>44</v>
      </c>
      <c r="C70" s="3" t="s">
        <v>45</v>
      </c>
      <c r="D70" s="1" t="s">
        <v>13</v>
      </c>
      <c r="E70" s="6">
        <v>80.2</v>
      </c>
      <c r="F70" s="2">
        <v>20.76</v>
      </c>
      <c r="G70" s="4">
        <f t="shared" si="0"/>
        <v>1664.9520000000002</v>
      </c>
    </row>
    <row r="71" spans="1:7" ht="50.1" customHeight="1">
      <c r="A71" s="5" t="s">
        <v>171</v>
      </c>
      <c r="B71" s="1" t="s">
        <v>44</v>
      </c>
      <c r="C71" s="3" t="s">
        <v>48</v>
      </c>
      <c r="D71" s="1" t="s">
        <v>13</v>
      </c>
      <c r="E71" s="6">
        <v>64</v>
      </c>
      <c r="F71" s="2">
        <v>22.19</v>
      </c>
      <c r="G71" s="4">
        <f t="shared" si="0"/>
        <v>1420.16</v>
      </c>
    </row>
    <row r="72" spans="1:7" ht="50.1" customHeight="1">
      <c r="A72" s="5" t="s">
        <v>172</v>
      </c>
      <c r="B72" s="1" t="s">
        <v>49</v>
      </c>
      <c r="C72" s="3" t="s">
        <v>50</v>
      </c>
      <c r="D72" s="1" t="s">
        <v>13</v>
      </c>
      <c r="E72" s="6">
        <v>21.2</v>
      </c>
      <c r="F72" s="2">
        <v>30.9</v>
      </c>
      <c r="G72" s="4">
        <f t="shared" si="0"/>
        <v>655.07999999999993</v>
      </c>
    </row>
    <row r="73" spans="1:7" ht="50.1" customHeight="1">
      <c r="A73" s="5" t="s">
        <v>173</v>
      </c>
      <c r="B73" s="1" t="s">
        <v>51</v>
      </c>
      <c r="C73" s="3" t="s">
        <v>52</v>
      </c>
      <c r="D73" s="1" t="s">
        <v>13</v>
      </c>
      <c r="E73" s="6">
        <v>3</v>
      </c>
      <c r="F73" s="2">
        <v>43.89</v>
      </c>
      <c r="G73" s="4">
        <f t="shared" si="0"/>
        <v>131.67000000000002</v>
      </c>
    </row>
    <row r="74" spans="1:7" ht="50.1" customHeight="1">
      <c r="A74" s="5" t="s">
        <v>174</v>
      </c>
      <c r="B74" s="1" t="s">
        <v>53</v>
      </c>
      <c r="C74" s="3" t="s">
        <v>54</v>
      </c>
      <c r="D74" s="1" t="s">
        <v>13</v>
      </c>
      <c r="E74" s="6">
        <v>23</v>
      </c>
      <c r="F74" s="2">
        <v>85.09</v>
      </c>
      <c r="G74" s="4">
        <f t="shared" si="0"/>
        <v>1957.0700000000002</v>
      </c>
    </row>
    <row r="75" spans="1:7" ht="50.1" customHeight="1">
      <c r="A75" s="5" t="s">
        <v>175</v>
      </c>
      <c r="B75" s="1" t="s">
        <v>65</v>
      </c>
      <c r="C75" s="3" t="s">
        <v>66</v>
      </c>
      <c r="D75" s="1" t="s">
        <v>13</v>
      </c>
      <c r="E75" s="6">
        <v>80.2</v>
      </c>
      <c r="F75" s="2">
        <v>15.89</v>
      </c>
      <c r="G75" s="4">
        <f t="shared" si="0"/>
        <v>1274.3780000000002</v>
      </c>
    </row>
    <row r="76" spans="1:7" ht="50.1" customHeight="1">
      <c r="A76" s="5" t="s">
        <v>176</v>
      </c>
      <c r="B76" s="1" t="s">
        <v>67</v>
      </c>
      <c r="C76" s="3" t="s">
        <v>68</v>
      </c>
      <c r="D76" s="1" t="s">
        <v>13</v>
      </c>
      <c r="E76" s="6">
        <v>64</v>
      </c>
      <c r="F76" s="2">
        <v>16.84</v>
      </c>
      <c r="G76" s="4">
        <f t="shared" si="0"/>
        <v>1077.76</v>
      </c>
    </row>
    <row r="77" spans="1:7" ht="50.1" customHeight="1">
      <c r="A77" s="5" t="s">
        <v>177</v>
      </c>
      <c r="B77" s="1" t="s">
        <v>69</v>
      </c>
      <c r="C77" s="3" t="s">
        <v>70</v>
      </c>
      <c r="D77" s="1" t="s">
        <v>13</v>
      </c>
      <c r="E77" s="6">
        <v>21.2</v>
      </c>
      <c r="F77" s="2">
        <v>25.92</v>
      </c>
      <c r="G77" s="4">
        <f t="shared" si="0"/>
        <v>549.50400000000002</v>
      </c>
    </row>
    <row r="78" spans="1:7" ht="50.1" customHeight="1">
      <c r="A78" s="5" t="s">
        <v>178</v>
      </c>
      <c r="B78" s="1" t="s">
        <v>69</v>
      </c>
      <c r="C78" s="3" t="s">
        <v>71</v>
      </c>
      <c r="D78" s="1" t="s">
        <v>13</v>
      </c>
      <c r="E78" s="6">
        <v>3</v>
      </c>
      <c r="F78" s="2">
        <v>29.39</v>
      </c>
      <c r="G78" s="4">
        <f t="shared" ref="G78:G126" si="1">E78*F78</f>
        <v>88.17</v>
      </c>
    </row>
    <row r="79" spans="1:7" ht="50.1" customHeight="1">
      <c r="A79" s="5" t="s">
        <v>179</v>
      </c>
      <c r="B79" s="1" t="s">
        <v>69</v>
      </c>
      <c r="C79" s="3" t="s">
        <v>72</v>
      </c>
      <c r="D79" s="1" t="s">
        <v>13</v>
      </c>
      <c r="E79" s="6">
        <v>23</v>
      </c>
      <c r="F79" s="2">
        <v>35.67</v>
      </c>
      <c r="G79" s="4">
        <f t="shared" si="1"/>
        <v>820.41000000000008</v>
      </c>
    </row>
    <row r="80" spans="1:7" ht="50.1" customHeight="1">
      <c r="A80" s="5" t="s">
        <v>180</v>
      </c>
      <c r="B80" s="1" t="s">
        <v>181</v>
      </c>
      <c r="C80" s="3" t="s">
        <v>182</v>
      </c>
      <c r="D80" s="1" t="s">
        <v>8</v>
      </c>
      <c r="E80" s="6">
        <v>19</v>
      </c>
      <c r="F80" s="2">
        <v>209.24</v>
      </c>
      <c r="G80" s="4">
        <f t="shared" si="1"/>
        <v>3975.5600000000004</v>
      </c>
    </row>
    <row r="81" spans="1:7" ht="50.1" customHeight="1">
      <c r="A81" s="5" t="s">
        <v>183</v>
      </c>
      <c r="B81" s="1" t="s">
        <v>184</v>
      </c>
      <c r="C81" s="3" t="s">
        <v>185</v>
      </c>
      <c r="D81" s="1" t="s">
        <v>15</v>
      </c>
      <c r="E81" s="6">
        <v>2</v>
      </c>
      <c r="F81" s="2">
        <v>350.67</v>
      </c>
      <c r="G81" s="4">
        <f t="shared" si="1"/>
        <v>701.34</v>
      </c>
    </row>
    <row r="82" spans="1:7" ht="50.1" customHeight="1">
      <c r="A82" s="5" t="s">
        <v>186</v>
      </c>
      <c r="B82" s="1" t="s">
        <v>187</v>
      </c>
      <c r="C82" s="3" t="s">
        <v>188</v>
      </c>
      <c r="D82" s="1" t="s">
        <v>15</v>
      </c>
      <c r="E82" s="6">
        <v>5</v>
      </c>
      <c r="F82" s="2">
        <v>498.44</v>
      </c>
      <c r="G82" s="4">
        <f t="shared" si="1"/>
        <v>2492.1999999999998</v>
      </c>
    </row>
    <row r="83" spans="1:7" ht="50.1" customHeight="1">
      <c r="A83" s="5" t="s">
        <v>189</v>
      </c>
      <c r="B83" s="1" t="s">
        <v>187</v>
      </c>
      <c r="C83" s="3" t="s">
        <v>190</v>
      </c>
      <c r="D83" s="1" t="s">
        <v>15</v>
      </c>
      <c r="E83" s="6">
        <v>3</v>
      </c>
      <c r="F83" s="2">
        <v>319.41000000000003</v>
      </c>
      <c r="G83" s="4">
        <f t="shared" si="1"/>
        <v>958.23</v>
      </c>
    </row>
    <row r="84" spans="1:7" ht="50.1" customHeight="1">
      <c r="A84" s="5" t="s">
        <v>191</v>
      </c>
      <c r="B84" s="1" t="s">
        <v>187</v>
      </c>
      <c r="C84" s="3" t="s">
        <v>192</v>
      </c>
      <c r="D84" s="1" t="s">
        <v>15</v>
      </c>
      <c r="E84" s="6">
        <v>4</v>
      </c>
      <c r="F84" s="2">
        <v>311.94</v>
      </c>
      <c r="G84" s="4">
        <f t="shared" si="1"/>
        <v>1247.76</v>
      </c>
    </row>
    <row r="85" spans="1:7" ht="50.1" customHeight="1">
      <c r="A85" s="5" t="s">
        <v>193</v>
      </c>
      <c r="B85" s="1" t="s">
        <v>187</v>
      </c>
      <c r="C85" s="3" t="s">
        <v>194</v>
      </c>
      <c r="D85" s="1" t="s">
        <v>15</v>
      </c>
      <c r="E85" s="6">
        <v>1</v>
      </c>
      <c r="F85" s="2">
        <v>292.72000000000003</v>
      </c>
      <c r="G85" s="4">
        <f t="shared" si="1"/>
        <v>292.72000000000003</v>
      </c>
    </row>
    <row r="86" spans="1:7" ht="50.1" customHeight="1">
      <c r="A86" s="5" t="s">
        <v>195</v>
      </c>
      <c r="B86" s="1" t="s">
        <v>187</v>
      </c>
      <c r="C86" s="3" t="s">
        <v>196</v>
      </c>
      <c r="D86" s="1" t="s">
        <v>15</v>
      </c>
      <c r="E86" s="6">
        <v>1</v>
      </c>
      <c r="F86" s="2">
        <v>332.22</v>
      </c>
      <c r="G86" s="4">
        <f t="shared" si="1"/>
        <v>332.22</v>
      </c>
    </row>
    <row r="87" spans="1:7" ht="50.1" customHeight="1">
      <c r="A87" s="5" t="s">
        <v>197</v>
      </c>
      <c r="B87" s="1" t="s">
        <v>187</v>
      </c>
      <c r="C87" s="3" t="s">
        <v>198</v>
      </c>
      <c r="D87" s="1" t="s">
        <v>15</v>
      </c>
      <c r="E87" s="6">
        <v>1</v>
      </c>
      <c r="F87" s="2">
        <v>454.99</v>
      </c>
      <c r="G87" s="4">
        <f t="shared" si="1"/>
        <v>454.99</v>
      </c>
    </row>
    <row r="88" spans="1:7" ht="50.1" customHeight="1">
      <c r="A88" s="5" t="s">
        <v>199</v>
      </c>
      <c r="B88" s="1" t="s">
        <v>187</v>
      </c>
      <c r="C88" s="3" t="s">
        <v>200</v>
      </c>
      <c r="D88" s="1" t="s">
        <v>15</v>
      </c>
      <c r="E88" s="6">
        <v>2</v>
      </c>
      <c r="F88" s="2">
        <v>358.91</v>
      </c>
      <c r="G88" s="4">
        <f t="shared" si="1"/>
        <v>717.82</v>
      </c>
    </row>
    <row r="89" spans="1:7" ht="50.1" customHeight="1">
      <c r="A89" s="5" t="s">
        <v>201</v>
      </c>
      <c r="B89" s="1" t="s">
        <v>181</v>
      </c>
      <c r="C89" s="3" t="s">
        <v>202</v>
      </c>
      <c r="D89" s="1" t="s">
        <v>8</v>
      </c>
      <c r="E89" s="6">
        <v>19</v>
      </c>
      <c r="F89" s="2">
        <v>93.59</v>
      </c>
      <c r="G89" s="4">
        <f t="shared" si="1"/>
        <v>1778.21</v>
      </c>
    </row>
    <row r="90" spans="1:7" ht="50.1" customHeight="1">
      <c r="A90" s="5" t="s">
        <v>203</v>
      </c>
      <c r="B90" s="1" t="s">
        <v>204</v>
      </c>
      <c r="C90" s="3" t="s">
        <v>205</v>
      </c>
      <c r="D90" s="1" t="s">
        <v>206</v>
      </c>
      <c r="E90" s="6">
        <v>19</v>
      </c>
      <c r="F90" s="2">
        <v>12.74</v>
      </c>
      <c r="G90" s="4">
        <f t="shared" si="1"/>
        <v>242.06</v>
      </c>
    </row>
    <row r="91" spans="1:7" ht="25.35" customHeight="1">
      <c r="A91" s="15" t="s">
        <v>281</v>
      </c>
      <c r="B91" s="16"/>
      <c r="C91" s="16"/>
      <c r="D91" s="16"/>
      <c r="E91" s="16"/>
      <c r="F91" s="17"/>
      <c r="G91" s="9">
        <f>SUM(G70:G90)</f>
        <v>22832.264000000006</v>
      </c>
    </row>
    <row r="92" spans="1:7" ht="25.35" customHeight="1">
      <c r="A92" s="15" t="s">
        <v>283</v>
      </c>
      <c r="B92" s="16"/>
      <c r="C92" s="16"/>
      <c r="D92" s="16"/>
      <c r="E92" s="16"/>
      <c r="F92" s="16"/>
      <c r="G92" s="18"/>
    </row>
    <row r="93" spans="1:7" ht="50.1" customHeight="1">
      <c r="A93" s="5" t="s">
        <v>207</v>
      </c>
      <c r="B93" s="1" t="s">
        <v>53</v>
      </c>
      <c r="C93" s="3" t="s">
        <v>54</v>
      </c>
      <c r="D93" s="1" t="s">
        <v>13</v>
      </c>
      <c r="E93" s="6">
        <v>21</v>
      </c>
      <c r="F93" s="2">
        <v>85.09</v>
      </c>
      <c r="G93" s="4">
        <f t="shared" si="1"/>
        <v>1786.89</v>
      </c>
    </row>
    <row r="94" spans="1:7" ht="50.1" customHeight="1">
      <c r="A94" s="5" t="s">
        <v>208</v>
      </c>
      <c r="B94" s="1" t="s">
        <v>69</v>
      </c>
      <c r="C94" s="3" t="s">
        <v>72</v>
      </c>
      <c r="D94" s="1" t="s">
        <v>13</v>
      </c>
      <c r="E94" s="6">
        <v>21</v>
      </c>
      <c r="F94" s="2">
        <v>35.67</v>
      </c>
      <c r="G94" s="4">
        <f t="shared" si="1"/>
        <v>749.07</v>
      </c>
    </row>
    <row r="95" spans="1:7" ht="50.1" customHeight="1">
      <c r="A95" s="5" t="s">
        <v>209</v>
      </c>
      <c r="B95" s="1" t="s">
        <v>210</v>
      </c>
      <c r="C95" s="3" t="s">
        <v>211</v>
      </c>
      <c r="D95" s="1" t="s">
        <v>15</v>
      </c>
      <c r="E95" s="6">
        <v>1</v>
      </c>
      <c r="F95" s="2">
        <v>79.56</v>
      </c>
      <c r="G95" s="4">
        <f t="shared" si="1"/>
        <v>79.56</v>
      </c>
    </row>
    <row r="96" spans="1:7" ht="50.1" customHeight="1">
      <c r="A96" s="5" t="s">
        <v>212</v>
      </c>
      <c r="B96" s="1" t="s">
        <v>210</v>
      </c>
      <c r="C96" s="3" t="s">
        <v>213</v>
      </c>
      <c r="D96" s="1" t="s">
        <v>15</v>
      </c>
      <c r="E96" s="6">
        <v>2</v>
      </c>
      <c r="F96" s="2">
        <v>79.56</v>
      </c>
      <c r="G96" s="4">
        <f t="shared" si="1"/>
        <v>159.12</v>
      </c>
    </row>
    <row r="97" spans="1:7" ht="50.1" customHeight="1">
      <c r="A97" s="5" t="s">
        <v>214</v>
      </c>
      <c r="B97" s="1" t="s">
        <v>215</v>
      </c>
      <c r="C97" s="3" t="s">
        <v>216</v>
      </c>
      <c r="D97" s="1" t="s">
        <v>15</v>
      </c>
      <c r="E97" s="6">
        <v>1</v>
      </c>
      <c r="F97" s="2">
        <v>326.19</v>
      </c>
      <c r="G97" s="4">
        <f t="shared" si="1"/>
        <v>326.19</v>
      </c>
    </row>
    <row r="98" spans="1:7" ht="50.1" customHeight="1">
      <c r="A98" s="5" t="s">
        <v>217</v>
      </c>
      <c r="B98" s="1" t="s">
        <v>218</v>
      </c>
      <c r="C98" s="3" t="s">
        <v>219</v>
      </c>
      <c r="D98" s="1" t="s">
        <v>8</v>
      </c>
      <c r="E98" s="6">
        <v>1</v>
      </c>
      <c r="F98" s="2">
        <v>1048.4000000000001</v>
      </c>
      <c r="G98" s="4">
        <f t="shared" si="1"/>
        <v>1048.4000000000001</v>
      </c>
    </row>
    <row r="99" spans="1:7" ht="50.1" customHeight="1">
      <c r="A99" s="5" t="s">
        <v>220</v>
      </c>
      <c r="B99" s="1" t="s">
        <v>221</v>
      </c>
      <c r="C99" s="3" t="s">
        <v>222</v>
      </c>
      <c r="D99" s="1" t="s">
        <v>15</v>
      </c>
      <c r="E99" s="6">
        <v>2</v>
      </c>
      <c r="F99" s="2">
        <v>41.46</v>
      </c>
      <c r="G99" s="4">
        <f t="shared" si="1"/>
        <v>82.92</v>
      </c>
    </row>
    <row r="100" spans="1:7" ht="50.1" customHeight="1">
      <c r="A100" s="5" t="s">
        <v>223</v>
      </c>
      <c r="B100" s="1" t="s">
        <v>224</v>
      </c>
      <c r="C100" s="3" t="s">
        <v>225</v>
      </c>
      <c r="D100" s="1" t="s">
        <v>15</v>
      </c>
      <c r="E100" s="6">
        <v>1</v>
      </c>
      <c r="F100" s="2">
        <v>459.55</v>
      </c>
      <c r="G100" s="4">
        <f t="shared" si="1"/>
        <v>459.55</v>
      </c>
    </row>
    <row r="101" spans="1:7" ht="50.1" customHeight="1">
      <c r="A101" s="5" t="s">
        <v>226</v>
      </c>
      <c r="B101" s="1" t="s">
        <v>138</v>
      </c>
      <c r="C101" s="3" t="s">
        <v>139</v>
      </c>
      <c r="D101" s="1" t="s">
        <v>15</v>
      </c>
      <c r="E101" s="6">
        <v>2</v>
      </c>
      <c r="F101" s="2">
        <v>84.72</v>
      </c>
      <c r="G101" s="4">
        <f t="shared" si="1"/>
        <v>169.44</v>
      </c>
    </row>
    <row r="102" spans="1:7" ht="50.1" customHeight="1">
      <c r="A102" s="5" t="s">
        <v>227</v>
      </c>
      <c r="B102" s="1" t="s">
        <v>138</v>
      </c>
      <c r="C102" s="3" t="s">
        <v>141</v>
      </c>
      <c r="D102" s="1" t="s">
        <v>15</v>
      </c>
      <c r="E102" s="6">
        <v>2</v>
      </c>
      <c r="F102" s="2">
        <v>146.12</v>
      </c>
      <c r="G102" s="4">
        <f t="shared" si="1"/>
        <v>292.24</v>
      </c>
    </row>
    <row r="103" spans="1:7" ht="50.1" customHeight="1">
      <c r="A103" s="5" t="s">
        <v>228</v>
      </c>
      <c r="B103" s="1" t="s">
        <v>168</v>
      </c>
      <c r="C103" s="3" t="s">
        <v>169</v>
      </c>
      <c r="D103" s="1" t="s">
        <v>15</v>
      </c>
      <c r="E103" s="6">
        <v>2</v>
      </c>
      <c r="F103" s="2">
        <v>162.19999999999999</v>
      </c>
      <c r="G103" s="4">
        <f t="shared" si="1"/>
        <v>324.39999999999998</v>
      </c>
    </row>
    <row r="104" spans="1:7" ht="50.1" customHeight="1">
      <c r="A104" s="5" t="s">
        <v>229</v>
      </c>
      <c r="B104" s="1" t="s">
        <v>160</v>
      </c>
      <c r="C104" s="3" t="s">
        <v>161</v>
      </c>
      <c r="D104" s="1" t="s">
        <v>162</v>
      </c>
      <c r="E104" s="6">
        <v>1</v>
      </c>
      <c r="F104" s="2">
        <v>255.45</v>
      </c>
      <c r="G104" s="4">
        <f t="shared" si="1"/>
        <v>255.45</v>
      </c>
    </row>
    <row r="105" spans="1:7" ht="50.1" customHeight="1">
      <c r="A105" s="5" t="s">
        <v>230</v>
      </c>
      <c r="B105" s="1" t="s">
        <v>164</v>
      </c>
      <c r="C105" s="3" t="s">
        <v>165</v>
      </c>
      <c r="D105" s="1" t="s">
        <v>13</v>
      </c>
      <c r="E105" s="6">
        <v>21</v>
      </c>
      <c r="F105" s="2">
        <v>2.66</v>
      </c>
      <c r="G105" s="4">
        <f t="shared" si="1"/>
        <v>55.86</v>
      </c>
    </row>
    <row r="106" spans="1:7" ht="25.35" customHeight="1">
      <c r="A106" s="15" t="s">
        <v>279</v>
      </c>
      <c r="B106" s="16"/>
      <c r="C106" s="16"/>
      <c r="D106" s="16"/>
      <c r="E106" s="16"/>
      <c r="F106" s="17"/>
      <c r="G106" s="9">
        <f>SUM(G93:G105)</f>
        <v>5789.0899999999983</v>
      </c>
    </row>
    <row r="107" spans="1:7" ht="25.35" customHeight="1">
      <c r="A107" s="15" t="s">
        <v>280</v>
      </c>
      <c r="B107" s="16"/>
      <c r="C107" s="16"/>
      <c r="D107" s="16"/>
      <c r="E107" s="16"/>
      <c r="F107" s="16"/>
      <c r="G107" s="18"/>
    </row>
    <row r="108" spans="1:7" ht="50.1" customHeight="1">
      <c r="A108" s="5" t="s">
        <v>231</v>
      </c>
      <c r="B108" s="1" t="s">
        <v>232</v>
      </c>
      <c r="C108" s="3" t="s">
        <v>233</v>
      </c>
      <c r="D108" s="1" t="s">
        <v>8</v>
      </c>
      <c r="E108" s="6">
        <v>1</v>
      </c>
      <c r="F108" s="2">
        <v>30941.72</v>
      </c>
      <c r="G108" s="4">
        <f t="shared" si="1"/>
        <v>30941.72</v>
      </c>
    </row>
    <row r="109" spans="1:7" ht="50.1" customHeight="1">
      <c r="A109" s="5" t="s">
        <v>234</v>
      </c>
      <c r="B109" s="1" t="s">
        <v>235</v>
      </c>
      <c r="C109" s="3" t="s">
        <v>236</v>
      </c>
      <c r="D109" s="1" t="s">
        <v>237</v>
      </c>
      <c r="E109" s="6">
        <v>0.2</v>
      </c>
      <c r="F109" s="2">
        <v>11430.86</v>
      </c>
      <c r="G109" s="4">
        <f t="shared" si="1"/>
        <v>2286.172</v>
      </c>
    </row>
    <row r="110" spans="1:7" ht="50.1" customHeight="1">
      <c r="A110" s="5" t="s">
        <v>238</v>
      </c>
      <c r="B110" s="1" t="s">
        <v>239</v>
      </c>
      <c r="C110" s="3" t="s">
        <v>240</v>
      </c>
      <c r="D110" s="1" t="s">
        <v>17</v>
      </c>
      <c r="E110" s="6">
        <v>7.3</v>
      </c>
      <c r="F110" s="2">
        <v>205.18</v>
      </c>
      <c r="G110" s="4">
        <f t="shared" si="1"/>
        <v>1497.8140000000001</v>
      </c>
    </row>
    <row r="111" spans="1:7" ht="50.1" customHeight="1">
      <c r="A111" s="5" t="s">
        <v>241</v>
      </c>
      <c r="B111" s="1" t="s">
        <v>242</v>
      </c>
      <c r="C111" s="3" t="s">
        <v>243</v>
      </c>
      <c r="D111" s="1" t="s">
        <v>17</v>
      </c>
      <c r="E111" s="6">
        <v>13.7</v>
      </c>
      <c r="F111" s="2">
        <v>170.89</v>
      </c>
      <c r="G111" s="4">
        <f t="shared" si="1"/>
        <v>2341.1929999999998</v>
      </c>
    </row>
    <row r="112" spans="1:7" ht="50.1" customHeight="1">
      <c r="A112" s="5" t="s">
        <v>244</v>
      </c>
      <c r="B112" s="1" t="s">
        <v>239</v>
      </c>
      <c r="C112" s="3" t="s">
        <v>240</v>
      </c>
      <c r="D112" s="1" t="s">
        <v>17</v>
      </c>
      <c r="E112" s="6">
        <v>16.72</v>
      </c>
      <c r="F112" s="2">
        <v>205.18</v>
      </c>
      <c r="G112" s="4">
        <f t="shared" si="1"/>
        <v>3430.6095999999998</v>
      </c>
    </row>
    <row r="113" spans="1:7" ht="50.1" customHeight="1">
      <c r="A113" s="5" t="s">
        <v>245</v>
      </c>
      <c r="B113" s="1" t="s">
        <v>246</v>
      </c>
      <c r="C113" s="3" t="s">
        <v>247</v>
      </c>
      <c r="D113" s="1" t="s">
        <v>15</v>
      </c>
      <c r="E113" s="6">
        <v>8</v>
      </c>
      <c r="F113" s="2">
        <v>307.77</v>
      </c>
      <c r="G113" s="4">
        <f t="shared" si="1"/>
        <v>2462.16</v>
      </c>
    </row>
    <row r="114" spans="1:7" ht="50.1" customHeight="1">
      <c r="A114" s="5" t="s">
        <v>248</v>
      </c>
      <c r="B114" s="1" t="s">
        <v>246</v>
      </c>
      <c r="C114" s="3" t="s">
        <v>247</v>
      </c>
      <c r="D114" s="1" t="s">
        <v>15</v>
      </c>
      <c r="E114" s="6">
        <v>8</v>
      </c>
      <c r="F114" s="2">
        <v>198.63</v>
      </c>
      <c r="G114" s="4">
        <f t="shared" si="1"/>
        <v>1589.04</v>
      </c>
    </row>
    <row r="115" spans="1:7" ht="50.1" customHeight="1">
      <c r="A115" s="5" t="s">
        <v>249</v>
      </c>
      <c r="B115" s="1" t="s">
        <v>250</v>
      </c>
      <c r="C115" s="3" t="s">
        <v>251</v>
      </c>
      <c r="D115" s="1" t="s">
        <v>17</v>
      </c>
      <c r="E115" s="6">
        <v>21</v>
      </c>
      <c r="F115" s="2">
        <v>211.07</v>
      </c>
      <c r="G115" s="4">
        <f t="shared" si="1"/>
        <v>4432.47</v>
      </c>
    </row>
    <row r="116" spans="1:7" ht="50.1" customHeight="1">
      <c r="A116" s="5" t="s">
        <v>252</v>
      </c>
      <c r="B116" s="1" t="s">
        <v>138</v>
      </c>
      <c r="C116" s="3" t="s">
        <v>253</v>
      </c>
      <c r="D116" s="1" t="s">
        <v>15</v>
      </c>
      <c r="E116" s="6">
        <v>5</v>
      </c>
      <c r="F116" s="2">
        <v>227.26</v>
      </c>
      <c r="G116" s="4">
        <f t="shared" si="1"/>
        <v>1136.3</v>
      </c>
    </row>
    <row r="117" spans="1:7" ht="50.1" customHeight="1">
      <c r="A117" s="5" t="s">
        <v>254</v>
      </c>
      <c r="B117" s="1" t="s">
        <v>168</v>
      </c>
      <c r="C117" s="3" t="s">
        <v>169</v>
      </c>
      <c r="D117" s="1" t="s">
        <v>15</v>
      </c>
      <c r="E117" s="6">
        <v>5</v>
      </c>
      <c r="F117" s="2">
        <v>162.19999999999999</v>
      </c>
      <c r="G117" s="4">
        <f t="shared" si="1"/>
        <v>811</v>
      </c>
    </row>
    <row r="118" spans="1:7" ht="25.35" customHeight="1">
      <c r="A118" s="15" t="s">
        <v>284</v>
      </c>
      <c r="B118" s="16"/>
      <c r="C118" s="16"/>
      <c r="D118" s="16"/>
      <c r="E118" s="16"/>
      <c r="F118" s="17"/>
      <c r="G118" s="9">
        <f>SUM(G108:G117)</f>
        <v>50928.478600000009</v>
      </c>
    </row>
    <row r="119" spans="1:7" ht="25.35" customHeight="1">
      <c r="A119" s="15" t="s">
        <v>285</v>
      </c>
      <c r="B119" s="16"/>
      <c r="C119" s="16"/>
      <c r="D119" s="16"/>
      <c r="E119" s="16"/>
      <c r="F119" s="16"/>
      <c r="G119" s="18"/>
    </row>
    <row r="120" spans="1:7" ht="50.1" customHeight="1">
      <c r="A120" s="5" t="s">
        <v>255</v>
      </c>
      <c r="B120" s="1" t="s">
        <v>232</v>
      </c>
      <c r="C120" s="3" t="s">
        <v>256</v>
      </c>
      <c r="D120" s="1" t="s">
        <v>8</v>
      </c>
      <c r="E120" s="6">
        <v>1</v>
      </c>
      <c r="F120" s="2">
        <v>36696</v>
      </c>
      <c r="G120" s="4">
        <f t="shared" si="1"/>
        <v>36696</v>
      </c>
    </row>
    <row r="121" spans="1:7" ht="50.1" customHeight="1">
      <c r="A121" s="5" t="s">
        <v>257</v>
      </c>
      <c r="B121" s="1" t="s">
        <v>258</v>
      </c>
      <c r="C121" s="3" t="s">
        <v>259</v>
      </c>
      <c r="D121" s="1" t="s">
        <v>13</v>
      </c>
      <c r="E121" s="6">
        <v>21</v>
      </c>
      <c r="F121" s="2">
        <v>39.1</v>
      </c>
      <c r="G121" s="4">
        <f t="shared" si="1"/>
        <v>821.1</v>
      </c>
    </row>
    <row r="122" spans="1:7" ht="50.1" customHeight="1">
      <c r="A122" s="5" t="s">
        <v>260</v>
      </c>
      <c r="B122" s="1" t="s">
        <v>258</v>
      </c>
      <c r="C122" s="3" t="s">
        <v>261</v>
      </c>
      <c r="D122" s="1" t="s">
        <v>13</v>
      </c>
      <c r="E122" s="6">
        <v>25</v>
      </c>
      <c r="F122" s="2">
        <v>39.1</v>
      </c>
      <c r="G122" s="4">
        <f t="shared" si="1"/>
        <v>977.5</v>
      </c>
    </row>
    <row r="123" spans="1:7" ht="50.1" customHeight="1">
      <c r="A123" s="5" t="s">
        <v>262</v>
      </c>
      <c r="B123" s="1" t="s">
        <v>263</v>
      </c>
      <c r="C123" s="3" t="s">
        <v>264</v>
      </c>
      <c r="D123" s="1" t="s">
        <v>13</v>
      </c>
      <c r="E123" s="6">
        <v>21</v>
      </c>
      <c r="F123" s="2">
        <v>40.4</v>
      </c>
      <c r="G123" s="4">
        <f t="shared" si="1"/>
        <v>848.4</v>
      </c>
    </row>
    <row r="124" spans="1:7" ht="50.1" customHeight="1">
      <c r="A124" s="5" t="s">
        <v>265</v>
      </c>
      <c r="B124" s="1" t="s">
        <v>266</v>
      </c>
      <c r="C124" s="3" t="s">
        <v>267</v>
      </c>
      <c r="D124" s="1" t="s">
        <v>13</v>
      </c>
      <c r="E124" s="6">
        <v>7</v>
      </c>
      <c r="F124" s="2">
        <v>60.84</v>
      </c>
      <c r="G124" s="4">
        <f t="shared" si="1"/>
        <v>425.88</v>
      </c>
    </row>
    <row r="125" spans="1:7" ht="50.1" customHeight="1">
      <c r="A125" s="5" t="s">
        <v>268</v>
      </c>
      <c r="B125" s="1" t="s">
        <v>36</v>
      </c>
      <c r="C125" s="3" t="s">
        <v>269</v>
      </c>
      <c r="D125" s="1" t="s">
        <v>13</v>
      </c>
      <c r="E125" s="6">
        <v>29.7</v>
      </c>
      <c r="F125" s="2">
        <v>20.27</v>
      </c>
      <c r="G125" s="4">
        <f t="shared" si="1"/>
        <v>602.01900000000001</v>
      </c>
    </row>
    <row r="126" spans="1:7" ht="50.1" customHeight="1">
      <c r="A126" s="5" t="s">
        <v>270</v>
      </c>
      <c r="B126" s="1" t="s">
        <v>271</v>
      </c>
      <c r="C126" s="3" t="s">
        <v>272</v>
      </c>
      <c r="D126" s="1" t="s">
        <v>13</v>
      </c>
      <c r="E126" s="6">
        <v>17.100000000000001</v>
      </c>
      <c r="F126" s="2">
        <v>33.76</v>
      </c>
      <c r="G126" s="4">
        <f t="shared" si="1"/>
        <v>577.29600000000005</v>
      </c>
    </row>
    <row r="127" spans="1:7" ht="25.35" customHeight="1">
      <c r="A127" s="22" t="s">
        <v>286</v>
      </c>
      <c r="B127" s="23"/>
      <c r="C127" s="23"/>
      <c r="D127" s="23"/>
      <c r="E127" s="23"/>
      <c r="F127" s="28"/>
      <c r="G127" s="4">
        <f>SUM(G120:G126)</f>
        <v>40948.195</v>
      </c>
    </row>
    <row r="128" spans="1:7" ht="49.7" customHeight="1" thickBot="1">
      <c r="A128" s="29" t="s">
        <v>292</v>
      </c>
      <c r="B128" s="30"/>
      <c r="C128" s="30"/>
      <c r="D128" s="30"/>
      <c r="E128" s="30"/>
      <c r="F128" s="31"/>
      <c r="G128" s="9">
        <f>G31+G56+G68+G91+G106+G118+G127</f>
        <v>168362.25060000003</v>
      </c>
    </row>
    <row r="129" spans="1:7" ht="24.95" customHeight="1" thickTop="1" thickBot="1">
      <c r="A129" s="25" t="s">
        <v>287</v>
      </c>
      <c r="B129" s="26"/>
      <c r="C129" s="26"/>
      <c r="D129" s="26"/>
      <c r="E129" s="26"/>
      <c r="F129" s="26"/>
      <c r="G129" s="27"/>
    </row>
    <row r="130" spans="1:7" ht="13.5" thickTop="1"/>
  </sheetData>
  <mergeCells count="18">
    <mergeCell ref="A129:G129"/>
    <mergeCell ref="A127:F127"/>
    <mergeCell ref="A128:F128"/>
    <mergeCell ref="A2:G2"/>
    <mergeCell ref="A106:F106"/>
    <mergeCell ref="A107:G107"/>
    <mergeCell ref="A118:F118"/>
    <mergeCell ref="A119:G119"/>
    <mergeCell ref="A56:F56"/>
    <mergeCell ref="A57:G57"/>
    <mergeCell ref="A68:F68"/>
    <mergeCell ref="A69:G69"/>
    <mergeCell ref="A91:F91"/>
    <mergeCell ref="A92:G92"/>
    <mergeCell ref="A3:G3"/>
    <mergeCell ref="A6:G6"/>
    <mergeCell ref="A31:F31"/>
    <mergeCell ref="A32:G32"/>
  </mergeCells>
  <printOptions horizontalCentered="1"/>
  <pageMargins left="0.98425196850393704" right="0.39370078740157483" top="0.78740157480314965" bottom="0.59055118110236227" header="0.51181102362204722" footer="0.51181102362204722"/>
  <pageSetup paperSize="9" orientation="portrait" r:id="rId1"/>
  <headerFooter alignWithMargins="0"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H132"/>
  <sheetViews>
    <sheetView showZeros="0" topLeftCell="A94" workbookViewId="0">
      <selection activeCell="A131" sqref="A131:G132"/>
    </sheetView>
  </sheetViews>
  <sheetFormatPr defaultRowHeight="12.75"/>
  <cols>
    <col min="1" max="1" width="3.5703125" customWidth="1"/>
    <col min="2" max="2" width="9.42578125" customWidth="1"/>
    <col min="3" max="3" width="39.5703125" customWidth="1"/>
    <col min="4" max="4" width="5.140625" customWidth="1"/>
    <col min="5" max="5" width="7.42578125" customWidth="1"/>
    <col min="6" max="6" width="9.42578125" customWidth="1"/>
    <col min="7" max="7" width="12.42578125" customWidth="1"/>
  </cols>
  <sheetData>
    <row r="2" spans="1:8" ht="32.450000000000003" customHeight="1" thickBot="1">
      <c r="A2" s="14" t="s">
        <v>290</v>
      </c>
      <c r="B2" s="14"/>
      <c r="C2" s="14"/>
      <c r="D2" s="14"/>
      <c r="E2" s="14"/>
      <c r="F2" s="14"/>
      <c r="G2" s="14"/>
    </row>
    <row r="3" spans="1:8" ht="81" customHeight="1" thickTop="1">
      <c r="A3" s="19" t="s">
        <v>288</v>
      </c>
      <c r="B3" s="20"/>
      <c r="C3" s="20"/>
      <c r="D3" s="20"/>
      <c r="E3" s="20"/>
      <c r="F3" s="20"/>
      <c r="G3" s="21"/>
    </row>
    <row r="4" spans="1:8" ht="35.1" customHeight="1">
      <c r="A4" s="10" t="s">
        <v>0</v>
      </c>
      <c r="B4" s="11" t="s">
        <v>6</v>
      </c>
      <c r="C4" s="11" t="s">
        <v>1</v>
      </c>
      <c r="D4" s="11" t="s">
        <v>2</v>
      </c>
      <c r="E4" s="11" t="s">
        <v>3</v>
      </c>
      <c r="F4" s="11" t="s">
        <v>5</v>
      </c>
      <c r="G4" s="12" t="s">
        <v>4</v>
      </c>
    </row>
    <row r="5" spans="1:8" ht="9.9499999999999993" customHeight="1">
      <c r="A5" s="10">
        <v>1</v>
      </c>
      <c r="B5" s="11">
        <v>2</v>
      </c>
      <c r="C5" s="10">
        <v>3</v>
      </c>
      <c r="D5" s="11">
        <v>4</v>
      </c>
      <c r="E5" s="13">
        <v>5</v>
      </c>
      <c r="F5" s="10">
        <v>6</v>
      </c>
      <c r="G5" s="11">
        <v>7</v>
      </c>
      <c r="H5" s="7"/>
    </row>
    <row r="6" spans="1:8" ht="27.6" customHeight="1">
      <c r="A6" s="22" t="s">
        <v>273</v>
      </c>
      <c r="B6" s="23"/>
      <c r="C6" s="23"/>
      <c r="D6" s="23"/>
      <c r="E6" s="23"/>
      <c r="F6" s="23"/>
      <c r="G6" s="24"/>
    </row>
    <row r="7" spans="1:8" ht="50.1" customHeight="1">
      <c r="A7" s="5" t="s">
        <v>7</v>
      </c>
      <c r="B7" s="1" t="s">
        <v>39</v>
      </c>
      <c r="C7" s="3" t="s">
        <v>40</v>
      </c>
      <c r="D7" s="1" t="s">
        <v>41</v>
      </c>
      <c r="E7" s="6">
        <v>1</v>
      </c>
      <c r="F7" s="2"/>
      <c r="G7" s="4">
        <f>E7*F7</f>
        <v>0</v>
      </c>
    </row>
    <row r="8" spans="1:8" ht="50.1" customHeight="1">
      <c r="A8" s="5" t="s">
        <v>9</v>
      </c>
      <c r="B8" s="1" t="s">
        <v>42</v>
      </c>
      <c r="C8" s="3" t="s">
        <v>43</v>
      </c>
      <c r="D8" s="1" t="s">
        <v>41</v>
      </c>
      <c r="E8" s="6">
        <v>2</v>
      </c>
      <c r="F8" s="2"/>
      <c r="G8" s="4">
        <f t="shared" ref="G8:G71" si="0">E8*F8</f>
        <v>0</v>
      </c>
    </row>
    <row r="9" spans="1:8" ht="50.1" customHeight="1">
      <c r="A9" s="5" t="s">
        <v>11</v>
      </c>
      <c r="B9" s="1" t="s">
        <v>44</v>
      </c>
      <c r="C9" s="3" t="s">
        <v>45</v>
      </c>
      <c r="D9" s="1" t="s">
        <v>13</v>
      </c>
      <c r="E9" s="6">
        <v>26</v>
      </c>
      <c r="F9" s="2"/>
      <c r="G9" s="4">
        <f t="shared" si="0"/>
        <v>0</v>
      </c>
    </row>
    <row r="10" spans="1:8" ht="58.35" customHeight="1">
      <c r="A10" s="5" t="s">
        <v>12</v>
      </c>
      <c r="B10" s="1" t="s">
        <v>46</v>
      </c>
      <c r="C10" s="3" t="s">
        <v>47</v>
      </c>
      <c r="D10" s="1" t="s">
        <v>13</v>
      </c>
      <c r="E10" s="6">
        <v>50</v>
      </c>
      <c r="F10" s="2"/>
      <c r="G10" s="4">
        <f t="shared" si="0"/>
        <v>0</v>
      </c>
    </row>
    <row r="11" spans="1:8" ht="50.1" customHeight="1">
      <c r="A11" s="5" t="s">
        <v>14</v>
      </c>
      <c r="B11" s="1" t="s">
        <v>44</v>
      </c>
      <c r="C11" s="3" t="s">
        <v>48</v>
      </c>
      <c r="D11" s="1" t="s">
        <v>13</v>
      </c>
      <c r="E11" s="6">
        <v>43.3</v>
      </c>
      <c r="F11" s="2"/>
      <c r="G11" s="4">
        <f t="shared" si="0"/>
        <v>0</v>
      </c>
    </row>
    <row r="12" spans="1:8" ht="44.45" customHeight="1">
      <c r="A12" s="5" t="s">
        <v>16</v>
      </c>
      <c r="B12" s="1" t="s">
        <v>49</v>
      </c>
      <c r="C12" s="3" t="s">
        <v>50</v>
      </c>
      <c r="D12" s="1" t="s">
        <v>13</v>
      </c>
      <c r="E12" s="6">
        <v>25</v>
      </c>
      <c r="F12" s="2"/>
      <c r="G12" s="4">
        <f t="shared" si="0"/>
        <v>0</v>
      </c>
    </row>
    <row r="13" spans="1:8" ht="50.1" customHeight="1">
      <c r="A13" s="5" t="s">
        <v>18</v>
      </c>
      <c r="B13" s="1" t="s">
        <v>51</v>
      </c>
      <c r="C13" s="3" t="s">
        <v>52</v>
      </c>
      <c r="D13" s="1" t="s">
        <v>13</v>
      </c>
      <c r="E13" s="6">
        <v>3</v>
      </c>
      <c r="F13" s="2"/>
      <c r="G13" s="4">
        <f t="shared" si="0"/>
        <v>0</v>
      </c>
    </row>
    <row r="14" spans="1:8" ht="50.1" customHeight="1">
      <c r="A14" s="5" t="s">
        <v>19</v>
      </c>
      <c r="B14" s="1" t="s">
        <v>53</v>
      </c>
      <c r="C14" s="3" t="s">
        <v>54</v>
      </c>
      <c r="D14" s="1" t="s">
        <v>13</v>
      </c>
      <c r="E14" s="6">
        <v>14</v>
      </c>
      <c r="F14" s="2"/>
      <c r="G14" s="4">
        <f t="shared" si="0"/>
        <v>0</v>
      </c>
    </row>
    <row r="15" spans="1:8" ht="50.1" customHeight="1">
      <c r="A15" s="5" t="s">
        <v>20</v>
      </c>
      <c r="B15" s="1" t="s">
        <v>55</v>
      </c>
      <c r="C15" s="3" t="s">
        <v>56</v>
      </c>
      <c r="D15" s="1" t="s">
        <v>15</v>
      </c>
      <c r="E15" s="6">
        <v>30</v>
      </c>
      <c r="F15" s="2"/>
      <c r="G15" s="4">
        <f t="shared" si="0"/>
        <v>0</v>
      </c>
    </row>
    <row r="16" spans="1:8" ht="50.1" customHeight="1">
      <c r="A16" s="5" t="s">
        <v>21</v>
      </c>
      <c r="B16" s="1" t="s">
        <v>57</v>
      </c>
      <c r="C16" s="3" t="s">
        <v>58</v>
      </c>
      <c r="D16" s="1" t="s">
        <v>15</v>
      </c>
      <c r="E16" s="6">
        <v>7</v>
      </c>
      <c r="F16" s="2"/>
      <c r="G16" s="4">
        <f t="shared" si="0"/>
        <v>0</v>
      </c>
    </row>
    <row r="17" spans="1:7" ht="50.1" customHeight="1">
      <c r="A17" s="5" t="s">
        <v>22</v>
      </c>
      <c r="B17" s="1" t="s">
        <v>57</v>
      </c>
      <c r="C17" s="3" t="s">
        <v>59</v>
      </c>
      <c r="D17" s="1" t="s">
        <v>15</v>
      </c>
      <c r="E17" s="6">
        <v>2</v>
      </c>
      <c r="F17" s="2"/>
      <c r="G17" s="4">
        <f t="shared" si="0"/>
        <v>0</v>
      </c>
    </row>
    <row r="18" spans="1:7" ht="50.1" customHeight="1">
      <c r="A18" s="5" t="s">
        <v>23</v>
      </c>
      <c r="B18" s="1" t="s">
        <v>60</v>
      </c>
      <c r="C18" s="3" t="s">
        <v>61</v>
      </c>
      <c r="D18" s="1" t="s">
        <v>13</v>
      </c>
      <c r="E18" s="6">
        <v>161.30000000000001</v>
      </c>
      <c r="F18" s="2"/>
      <c r="G18" s="4">
        <f t="shared" si="0"/>
        <v>0</v>
      </c>
    </row>
    <row r="19" spans="1:7" ht="50.1" customHeight="1">
      <c r="A19" s="5" t="s">
        <v>24</v>
      </c>
      <c r="B19" s="1" t="s">
        <v>62</v>
      </c>
      <c r="C19" s="3" t="s">
        <v>63</v>
      </c>
      <c r="D19" s="1" t="s">
        <v>13</v>
      </c>
      <c r="E19" s="6">
        <v>161.30000000000001</v>
      </c>
      <c r="F19" s="2"/>
      <c r="G19" s="4">
        <f t="shared" si="0"/>
        <v>0</v>
      </c>
    </row>
    <row r="20" spans="1:7" ht="50.1" customHeight="1">
      <c r="A20" s="5" t="s">
        <v>25</v>
      </c>
      <c r="B20" s="1" t="s">
        <v>38</v>
      </c>
      <c r="C20" s="3" t="s">
        <v>64</v>
      </c>
      <c r="D20" s="1" t="s">
        <v>15</v>
      </c>
      <c r="E20" s="6">
        <v>8</v>
      </c>
      <c r="F20" s="2"/>
      <c r="G20" s="4">
        <f t="shared" si="0"/>
        <v>0</v>
      </c>
    </row>
    <row r="21" spans="1:7" ht="50.1" customHeight="1">
      <c r="A21" s="5" t="s">
        <v>26</v>
      </c>
      <c r="B21" s="1" t="s">
        <v>65</v>
      </c>
      <c r="C21" s="3" t="s">
        <v>66</v>
      </c>
      <c r="D21" s="1" t="s">
        <v>13</v>
      </c>
      <c r="E21" s="6">
        <v>76</v>
      </c>
      <c r="F21" s="2"/>
      <c r="G21" s="4">
        <f t="shared" si="0"/>
        <v>0</v>
      </c>
    </row>
    <row r="22" spans="1:7" ht="50.1" customHeight="1">
      <c r="A22" s="5" t="s">
        <v>27</v>
      </c>
      <c r="B22" s="1" t="s">
        <v>67</v>
      </c>
      <c r="C22" s="3" t="s">
        <v>68</v>
      </c>
      <c r="D22" s="1" t="s">
        <v>13</v>
      </c>
      <c r="E22" s="6">
        <v>43.3</v>
      </c>
      <c r="F22" s="2"/>
      <c r="G22" s="4">
        <f t="shared" si="0"/>
        <v>0</v>
      </c>
    </row>
    <row r="23" spans="1:7" ht="50.1" customHeight="1">
      <c r="A23" s="5" t="s">
        <v>28</v>
      </c>
      <c r="B23" s="1" t="s">
        <v>69</v>
      </c>
      <c r="C23" s="3" t="s">
        <v>70</v>
      </c>
      <c r="D23" s="1" t="s">
        <v>13</v>
      </c>
      <c r="E23" s="6">
        <v>25</v>
      </c>
      <c r="F23" s="2"/>
      <c r="G23" s="4">
        <f t="shared" si="0"/>
        <v>0</v>
      </c>
    </row>
    <row r="24" spans="1:7" ht="50.1" customHeight="1">
      <c r="A24" s="5" t="s">
        <v>29</v>
      </c>
      <c r="B24" s="1" t="s">
        <v>69</v>
      </c>
      <c r="C24" s="3" t="s">
        <v>71</v>
      </c>
      <c r="D24" s="1" t="s">
        <v>13</v>
      </c>
      <c r="E24" s="6">
        <v>3</v>
      </c>
      <c r="F24" s="2"/>
      <c r="G24" s="4">
        <f t="shared" si="0"/>
        <v>0</v>
      </c>
    </row>
    <row r="25" spans="1:7" ht="50.1" customHeight="1">
      <c r="A25" s="5" t="s">
        <v>30</v>
      </c>
      <c r="B25" s="1" t="s">
        <v>69</v>
      </c>
      <c r="C25" s="3" t="s">
        <v>72</v>
      </c>
      <c r="D25" s="1" t="s">
        <v>13</v>
      </c>
      <c r="E25" s="6">
        <v>14</v>
      </c>
      <c r="F25" s="2"/>
      <c r="G25" s="4">
        <f t="shared" si="0"/>
        <v>0</v>
      </c>
    </row>
    <row r="26" spans="1:7" ht="50.1" customHeight="1">
      <c r="A26" s="5" t="s">
        <v>31</v>
      </c>
      <c r="B26" s="1" t="s">
        <v>38</v>
      </c>
      <c r="C26" s="3" t="s">
        <v>73</v>
      </c>
      <c r="D26" s="1" t="s">
        <v>15</v>
      </c>
      <c r="E26" s="6">
        <v>1</v>
      </c>
      <c r="F26" s="2"/>
      <c r="G26" s="4">
        <f t="shared" si="0"/>
        <v>0</v>
      </c>
    </row>
    <row r="27" spans="1:7" ht="50.1" customHeight="1">
      <c r="A27" s="5" t="s">
        <v>74</v>
      </c>
      <c r="B27" s="1" t="s">
        <v>38</v>
      </c>
      <c r="C27" s="3" t="s">
        <v>75</v>
      </c>
      <c r="D27" s="1" t="s">
        <v>15</v>
      </c>
      <c r="E27" s="6">
        <v>1</v>
      </c>
      <c r="F27" s="2"/>
      <c r="G27" s="4">
        <f t="shared" si="0"/>
        <v>0</v>
      </c>
    </row>
    <row r="28" spans="1:7" ht="50.1" customHeight="1">
      <c r="A28" s="5" t="s">
        <v>76</v>
      </c>
      <c r="B28" s="1" t="s">
        <v>77</v>
      </c>
      <c r="C28" s="3" t="s">
        <v>78</v>
      </c>
      <c r="D28" s="1" t="s">
        <v>15</v>
      </c>
      <c r="E28" s="6">
        <v>4</v>
      </c>
      <c r="F28" s="2"/>
      <c r="G28" s="4">
        <f t="shared" si="0"/>
        <v>0</v>
      </c>
    </row>
    <row r="29" spans="1:7" ht="50.1" customHeight="1">
      <c r="A29" s="5" t="s">
        <v>79</v>
      </c>
      <c r="B29" s="1" t="s">
        <v>77</v>
      </c>
      <c r="C29" s="3" t="s">
        <v>80</v>
      </c>
      <c r="D29" s="1" t="s">
        <v>15</v>
      </c>
      <c r="E29" s="6">
        <v>1</v>
      </c>
      <c r="F29" s="2"/>
      <c r="G29" s="4">
        <f t="shared" si="0"/>
        <v>0</v>
      </c>
    </row>
    <row r="30" spans="1:7" ht="50.1" customHeight="1">
      <c r="A30" s="5" t="s">
        <v>81</v>
      </c>
      <c r="B30" s="1" t="s">
        <v>82</v>
      </c>
      <c r="C30" s="3" t="s">
        <v>83</v>
      </c>
      <c r="D30" s="1" t="s">
        <v>15</v>
      </c>
      <c r="E30" s="6">
        <v>6</v>
      </c>
      <c r="F30" s="2"/>
      <c r="G30" s="4">
        <f t="shared" si="0"/>
        <v>0</v>
      </c>
    </row>
    <row r="31" spans="1:7" ht="24" customHeight="1">
      <c r="A31" s="15" t="s">
        <v>274</v>
      </c>
      <c r="B31" s="16"/>
      <c r="C31" s="16"/>
      <c r="D31" s="16"/>
      <c r="E31" s="16"/>
      <c r="F31" s="17"/>
      <c r="G31" s="9">
        <f>SUM(G7:G30)</f>
        <v>0</v>
      </c>
    </row>
    <row r="32" spans="1:7" ht="25.35" customHeight="1">
      <c r="A32" s="15" t="s">
        <v>275</v>
      </c>
      <c r="B32" s="16"/>
      <c r="C32" s="16"/>
      <c r="D32" s="16"/>
      <c r="E32" s="16"/>
      <c r="F32" s="16"/>
      <c r="G32" s="18"/>
    </row>
    <row r="33" spans="1:7" ht="50.1" customHeight="1">
      <c r="A33" s="5" t="s">
        <v>32</v>
      </c>
      <c r="B33" s="1" t="s">
        <v>84</v>
      </c>
      <c r="C33" s="3" t="s">
        <v>85</v>
      </c>
      <c r="D33" s="1" t="s">
        <v>15</v>
      </c>
      <c r="E33" s="6">
        <v>2</v>
      </c>
      <c r="F33" s="2"/>
      <c r="G33" s="4">
        <f t="shared" si="0"/>
        <v>0</v>
      </c>
    </row>
    <row r="34" spans="1:7" ht="50.1" customHeight="1">
      <c r="A34" s="5" t="s">
        <v>33</v>
      </c>
      <c r="B34" s="1" t="s">
        <v>86</v>
      </c>
      <c r="C34" s="3" t="s">
        <v>87</v>
      </c>
      <c r="D34" s="1" t="s">
        <v>13</v>
      </c>
      <c r="E34" s="6">
        <v>26.5</v>
      </c>
      <c r="F34" s="2"/>
      <c r="G34" s="4">
        <f t="shared" si="0"/>
        <v>0</v>
      </c>
    </row>
    <row r="35" spans="1:7" ht="50.1" customHeight="1">
      <c r="A35" s="5" t="s">
        <v>88</v>
      </c>
      <c r="B35" s="1" t="s">
        <v>89</v>
      </c>
      <c r="C35" s="3" t="s">
        <v>90</v>
      </c>
      <c r="D35" s="1" t="s">
        <v>13</v>
      </c>
      <c r="E35" s="6">
        <v>4</v>
      </c>
      <c r="F35" s="2"/>
      <c r="G35" s="4">
        <f t="shared" si="0"/>
        <v>0</v>
      </c>
    </row>
    <row r="36" spans="1:7" ht="50.1" customHeight="1">
      <c r="A36" s="5" t="s">
        <v>91</v>
      </c>
      <c r="B36" s="1" t="s">
        <v>92</v>
      </c>
      <c r="C36" s="3" t="s">
        <v>93</v>
      </c>
      <c r="D36" s="1" t="s">
        <v>13</v>
      </c>
      <c r="E36" s="6">
        <v>23.6</v>
      </c>
      <c r="F36" s="2"/>
      <c r="G36" s="4">
        <f t="shared" si="0"/>
        <v>0</v>
      </c>
    </row>
    <row r="37" spans="1:7" ht="50.1" customHeight="1">
      <c r="A37" s="5" t="s">
        <v>94</v>
      </c>
      <c r="B37" s="1" t="s">
        <v>95</v>
      </c>
      <c r="C37" s="3" t="s">
        <v>96</v>
      </c>
      <c r="D37" s="1" t="s">
        <v>15</v>
      </c>
      <c r="E37" s="6">
        <v>4</v>
      </c>
      <c r="F37" s="2"/>
      <c r="G37" s="4">
        <f t="shared" si="0"/>
        <v>0</v>
      </c>
    </row>
    <row r="38" spans="1:7" ht="50.1" customHeight="1">
      <c r="A38" s="5" t="s">
        <v>97</v>
      </c>
      <c r="B38" s="1" t="s">
        <v>98</v>
      </c>
      <c r="C38" s="3" t="s">
        <v>99</v>
      </c>
      <c r="D38" s="1" t="s">
        <v>15</v>
      </c>
      <c r="E38" s="6">
        <v>4</v>
      </c>
      <c r="F38" s="2"/>
      <c r="G38" s="4">
        <f t="shared" si="0"/>
        <v>0</v>
      </c>
    </row>
    <row r="39" spans="1:7" ht="50.1" customHeight="1">
      <c r="A39" s="5" t="s">
        <v>100</v>
      </c>
      <c r="B39" s="1" t="s">
        <v>35</v>
      </c>
      <c r="C39" s="3" t="s">
        <v>101</v>
      </c>
      <c r="D39" s="1" t="s">
        <v>15</v>
      </c>
      <c r="E39" s="6">
        <v>19</v>
      </c>
      <c r="F39" s="2"/>
      <c r="G39" s="4">
        <f t="shared" si="0"/>
        <v>0</v>
      </c>
    </row>
    <row r="40" spans="1:7" ht="50.1" customHeight="1">
      <c r="A40" s="5" t="s">
        <v>102</v>
      </c>
      <c r="B40" s="1" t="s">
        <v>103</v>
      </c>
      <c r="C40" s="3" t="s">
        <v>104</v>
      </c>
      <c r="D40" s="1" t="s">
        <v>15</v>
      </c>
      <c r="E40" s="6">
        <v>7</v>
      </c>
      <c r="F40" s="2"/>
      <c r="G40" s="4">
        <f t="shared" si="0"/>
        <v>0</v>
      </c>
    </row>
    <row r="41" spans="1:7" ht="50.1" customHeight="1">
      <c r="A41" s="5" t="s">
        <v>105</v>
      </c>
      <c r="B41" s="1" t="s">
        <v>106</v>
      </c>
      <c r="C41" s="3" t="s">
        <v>107</v>
      </c>
      <c r="D41" s="1" t="s">
        <v>15</v>
      </c>
      <c r="E41" s="6">
        <v>2</v>
      </c>
      <c r="F41" s="2"/>
      <c r="G41" s="4">
        <f t="shared" si="0"/>
        <v>0</v>
      </c>
    </row>
    <row r="42" spans="1:7" ht="50.1" customHeight="1">
      <c r="A42" s="5" t="s">
        <v>108</v>
      </c>
      <c r="B42" s="1" t="s">
        <v>109</v>
      </c>
      <c r="C42" s="3" t="s">
        <v>110</v>
      </c>
      <c r="D42" s="1" t="s">
        <v>8</v>
      </c>
      <c r="E42" s="6">
        <v>6</v>
      </c>
      <c r="F42" s="2"/>
      <c r="G42" s="4">
        <f t="shared" si="0"/>
        <v>0</v>
      </c>
    </row>
    <row r="43" spans="1:7" ht="50.1" customHeight="1">
      <c r="A43" s="5" t="s">
        <v>111</v>
      </c>
      <c r="B43" s="1" t="s">
        <v>109</v>
      </c>
      <c r="C43" s="3" t="s">
        <v>112</v>
      </c>
      <c r="D43" s="1" t="s">
        <v>8</v>
      </c>
      <c r="E43" s="6">
        <v>1</v>
      </c>
      <c r="F43" s="2"/>
      <c r="G43" s="4">
        <f t="shared" si="0"/>
        <v>0</v>
      </c>
    </row>
    <row r="44" spans="1:7" ht="50.1" customHeight="1">
      <c r="A44" s="5" t="s">
        <v>113</v>
      </c>
      <c r="B44" s="1" t="s">
        <v>37</v>
      </c>
      <c r="C44" s="3" t="s">
        <v>114</v>
      </c>
      <c r="D44" s="1" t="s">
        <v>8</v>
      </c>
      <c r="E44" s="6">
        <v>8</v>
      </c>
      <c r="F44" s="2"/>
      <c r="G44" s="4">
        <f t="shared" si="0"/>
        <v>0</v>
      </c>
    </row>
    <row r="45" spans="1:7" ht="50.1" customHeight="1">
      <c r="A45" s="5" t="s">
        <v>115</v>
      </c>
      <c r="B45" s="1" t="s">
        <v>37</v>
      </c>
      <c r="C45" s="3" t="s">
        <v>116</v>
      </c>
      <c r="D45" s="1" t="s">
        <v>8</v>
      </c>
      <c r="E45" s="6">
        <v>1</v>
      </c>
      <c r="F45" s="2"/>
      <c r="G45" s="4">
        <f t="shared" si="0"/>
        <v>0</v>
      </c>
    </row>
    <row r="46" spans="1:7" ht="50.1" customHeight="1">
      <c r="A46" s="5" t="s">
        <v>117</v>
      </c>
      <c r="B46" s="1" t="s">
        <v>118</v>
      </c>
      <c r="C46" s="3" t="s">
        <v>119</v>
      </c>
      <c r="D46" s="1" t="s">
        <v>15</v>
      </c>
      <c r="E46" s="6">
        <v>1</v>
      </c>
      <c r="F46" s="2"/>
      <c r="G46" s="4">
        <f t="shared" si="0"/>
        <v>0</v>
      </c>
    </row>
    <row r="47" spans="1:7" ht="50.1" customHeight="1">
      <c r="A47" s="5" t="s">
        <v>120</v>
      </c>
      <c r="B47" s="1" t="s">
        <v>121</v>
      </c>
      <c r="C47" s="3" t="s">
        <v>122</v>
      </c>
      <c r="D47" s="1" t="s">
        <v>8</v>
      </c>
      <c r="E47" s="6">
        <v>2</v>
      </c>
      <c r="F47" s="2"/>
      <c r="G47" s="4">
        <f t="shared" si="0"/>
        <v>0</v>
      </c>
    </row>
    <row r="48" spans="1:7" ht="50.1" customHeight="1">
      <c r="A48" s="5" t="s">
        <v>123</v>
      </c>
      <c r="B48" s="1" t="s">
        <v>124</v>
      </c>
      <c r="C48" s="3" t="s">
        <v>125</v>
      </c>
      <c r="D48" s="1" t="s">
        <v>8</v>
      </c>
      <c r="E48" s="6">
        <v>4</v>
      </c>
      <c r="F48" s="2"/>
      <c r="G48" s="4">
        <f t="shared" si="0"/>
        <v>0</v>
      </c>
    </row>
    <row r="49" spans="1:7" ht="50.1" customHeight="1">
      <c r="A49" s="5" t="s">
        <v>126</v>
      </c>
      <c r="B49" s="1" t="s">
        <v>10</v>
      </c>
      <c r="C49" s="3" t="s">
        <v>127</v>
      </c>
      <c r="D49" s="1" t="s">
        <v>8</v>
      </c>
      <c r="E49" s="6">
        <v>4</v>
      </c>
      <c r="F49" s="2"/>
      <c r="G49" s="4">
        <f t="shared" si="0"/>
        <v>0</v>
      </c>
    </row>
    <row r="50" spans="1:7" ht="50.1" customHeight="1">
      <c r="A50" s="5" t="s">
        <v>128</v>
      </c>
      <c r="B50" s="1" t="s">
        <v>124</v>
      </c>
      <c r="C50" s="3" t="s">
        <v>129</v>
      </c>
      <c r="D50" s="1" t="s">
        <v>8</v>
      </c>
      <c r="E50" s="6">
        <v>1</v>
      </c>
      <c r="F50" s="2"/>
      <c r="G50" s="4">
        <f t="shared" si="0"/>
        <v>0</v>
      </c>
    </row>
    <row r="51" spans="1:7" ht="50.1" customHeight="1">
      <c r="A51" s="5" t="s">
        <v>130</v>
      </c>
      <c r="B51" s="1" t="s">
        <v>131</v>
      </c>
      <c r="C51" s="3" t="s">
        <v>132</v>
      </c>
      <c r="D51" s="1" t="s">
        <v>34</v>
      </c>
      <c r="E51" s="6">
        <v>1</v>
      </c>
      <c r="F51" s="2"/>
      <c r="G51" s="4">
        <f t="shared" si="0"/>
        <v>0</v>
      </c>
    </row>
    <row r="52" spans="1:7" ht="50.1" customHeight="1">
      <c r="A52" s="5" t="s">
        <v>133</v>
      </c>
      <c r="B52" s="1" t="s">
        <v>131</v>
      </c>
      <c r="C52" s="3" t="s">
        <v>134</v>
      </c>
      <c r="D52" s="1" t="s">
        <v>34</v>
      </c>
      <c r="E52" s="6">
        <v>1</v>
      </c>
      <c r="F52" s="2"/>
      <c r="G52" s="4">
        <f t="shared" si="0"/>
        <v>0</v>
      </c>
    </row>
    <row r="53" spans="1:7" ht="50.1" customHeight="1">
      <c r="A53" s="5" t="s">
        <v>135</v>
      </c>
      <c r="B53" s="1" t="s">
        <v>131</v>
      </c>
      <c r="C53" s="3" t="s">
        <v>136</v>
      </c>
      <c r="D53" s="1" t="s">
        <v>34</v>
      </c>
      <c r="E53" s="6">
        <v>1</v>
      </c>
      <c r="F53" s="2"/>
      <c r="G53" s="4">
        <f t="shared" si="0"/>
        <v>0</v>
      </c>
    </row>
    <row r="54" spans="1:7" ht="50.1" customHeight="1">
      <c r="A54" s="5" t="s">
        <v>137</v>
      </c>
      <c r="B54" s="1" t="s">
        <v>138</v>
      </c>
      <c r="C54" s="3" t="s">
        <v>139</v>
      </c>
      <c r="D54" s="1" t="s">
        <v>15</v>
      </c>
      <c r="E54" s="6">
        <v>7</v>
      </c>
      <c r="F54" s="2"/>
      <c r="G54" s="4">
        <f t="shared" si="0"/>
        <v>0</v>
      </c>
    </row>
    <row r="55" spans="1:7" ht="50.1" customHeight="1">
      <c r="A55" s="5" t="s">
        <v>140</v>
      </c>
      <c r="B55" s="1" t="s">
        <v>138</v>
      </c>
      <c r="C55" s="3" t="s">
        <v>141</v>
      </c>
      <c r="D55" s="1" t="s">
        <v>15</v>
      </c>
      <c r="E55" s="6">
        <v>4</v>
      </c>
      <c r="F55" s="2"/>
      <c r="G55" s="4">
        <f t="shared" si="0"/>
        <v>0</v>
      </c>
    </row>
    <row r="56" spans="1:7" ht="25.35" customHeight="1">
      <c r="A56" s="15" t="s">
        <v>276</v>
      </c>
      <c r="B56" s="16"/>
      <c r="C56" s="16"/>
      <c r="D56" s="16"/>
      <c r="E56" s="16"/>
      <c r="F56" s="17"/>
      <c r="G56" s="9">
        <f>SUM(G33:G55)</f>
        <v>0</v>
      </c>
    </row>
    <row r="57" spans="1:7" ht="25.35" customHeight="1">
      <c r="A57" s="15" t="s">
        <v>277</v>
      </c>
      <c r="B57" s="16"/>
      <c r="C57" s="16"/>
      <c r="D57" s="16"/>
      <c r="E57" s="16"/>
      <c r="F57" s="16"/>
      <c r="G57" s="18"/>
    </row>
    <row r="58" spans="1:7" ht="50.1" customHeight="1">
      <c r="A58" s="5" t="s">
        <v>142</v>
      </c>
      <c r="B58" s="1" t="s">
        <v>39</v>
      </c>
      <c r="C58" s="3" t="s">
        <v>143</v>
      </c>
      <c r="D58" s="1" t="s">
        <v>41</v>
      </c>
      <c r="E58" s="6">
        <v>1</v>
      </c>
      <c r="F58" s="2"/>
      <c r="G58" s="4">
        <f t="shared" si="0"/>
        <v>0</v>
      </c>
    </row>
    <row r="59" spans="1:7" ht="50.1" customHeight="1">
      <c r="A59" s="5" t="s">
        <v>144</v>
      </c>
      <c r="B59" s="1" t="s">
        <v>145</v>
      </c>
      <c r="C59" s="8" t="s">
        <v>146</v>
      </c>
      <c r="D59" s="1" t="s">
        <v>13</v>
      </c>
      <c r="E59" s="6">
        <v>3</v>
      </c>
      <c r="F59" s="2"/>
      <c r="G59" s="4">
        <f t="shared" si="0"/>
        <v>0</v>
      </c>
    </row>
    <row r="60" spans="1:7" ht="50.1" customHeight="1">
      <c r="A60" s="5" t="s">
        <v>147</v>
      </c>
      <c r="B60" s="1" t="s">
        <v>148</v>
      </c>
      <c r="C60" s="3" t="s">
        <v>149</v>
      </c>
      <c r="D60" s="1" t="s">
        <v>15</v>
      </c>
      <c r="E60" s="6">
        <v>1</v>
      </c>
      <c r="F60" s="2"/>
      <c r="G60" s="4">
        <f t="shared" si="0"/>
        <v>0</v>
      </c>
    </row>
    <row r="61" spans="1:7" ht="50.1" customHeight="1">
      <c r="A61" s="5" t="s">
        <v>150</v>
      </c>
      <c r="B61" s="1" t="s">
        <v>151</v>
      </c>
      <c r="C61" s="3" t="s">
        <v>152</v>
      </c>
      <c r="D61" s="1" t="s">
        <v>8</v>
      </c>
      <c r="E61" s="6">
        <v>1</v>
      </c>
      <c r="F61" s="2"/>
      <c r="G61" s="4">
        <f t="shared" si="0"/>
        <v>0</v>
      </c>
    </row>
    <row r="62" spans="1:7" ht="50.1" customHeight="1">
      <c r="A62" s="5" t="s">
        <v>153</v>
      </c>
      <c r="B62" s="1" t="s">
        <v>154</v>
      </c>
      <c r="C62" s="3" t="s">
        <v>155</v>
      </c>
      <c r="D62" s="1" t="s">
        <v>15</v>
      </c>
      <c r="E62" s="6">
        <v>1</v>
      </c>
      <c r="F62" s="2"/>
      <c r="G62" s="4">
        <f t="shared" si="0"/>
        <v>0</v>
      </c>
    </row>
    <row r="63" spans="1:7" ht="50.1" customHeight="1">
      <c r="A63" s="5" t="s">
        <v>156</v>
      </c>
      <c r="B63" s="1" t="s">
        <v>157</v>
      </c>
      <c r="C63" s="3" t="s">
        <v>158</v>
      </c>
      <c r="D63" s="1" t="s">
        <v>15</v>
      </c>
      <c r="E63" s="6">
        <v>1</v>
      </c>
      <c r="F63" s="2"/>
      <c r="G63" s="4">
        <f t="shared" si="0"/>
        <v>0</v>
      </c>
    </row>
    <row r="64" spans="1:7" ht="50.1" customHeight="1">
      <c r="A64" s="5" t="s">
        <v>159</v>
      </c>
      <c r="B64" s="1" t="s">
        <v>160</v>
      </c>
      <c r="C64" s="3" t="s">
        <v>161</v>
      </c>
      <c r="D64" s="1" t="s">
        <v>162</v>
      </c>
      <c r="E64" s="6">
        <v>1</v>
      </c>
      <c r="F64" s="2"/>
      <c r="G64" s="4">
        <f t="shared" si="0"/>
        <v>0</v>
      </c>
    </row>
    <row r="65" spans="1:7" ht="50.1" customHeight="1">
      <c r="A65" s="5" t="s">
        <v>163</v>
      </c>
      <c r="B65" s="1" t="s">
        <v>164</v>
      </c>
      <c r="C65" s="3" t="s">
        <v>165</v>
      </c>
      <c r="D65" s="1" t="s">
        <v>13</v>
      </c>
      <c r="E65" s="6">
        <v>1</v>
      </c>
      <c r="F65" s="2"/>
      <c r="G65" s="4">
        <f t="shared" si="0"/>
        <v>0</v>
      </c>
    </row>
    <row r="66" spans="1:7" ht="50.1" customHeight="1">
      <c r="A66" s="5" t="s">
        <v>166</v>
      </c>
      <c r="B66" s="1" t="s">
        <v>138</v>
      </c>
      <c r="C66" s="3" t="s">
        <v>139</v>
      </c>
      <c r="D66" s="1" t="s">
        <v>15</v>
      </c>
      <c r="E66" s="6">
        <v>1</v>
      </c>
      <c r="F66" s="2"/>
      <c r="G66" s="4">
        <f t="shared" si="0"/>
        <v>0</v>
      </c>
    </row>
    <row r="67" spans="1:7" ht="50.1" customHeight="1">
      <c r="A67" s="5" t="s">
        <v>167</v>
      </c>
      <c r="B67" s="1" t="s">
        <v>168</v>
      </c>
      <c r="C67" s="3" t="s">
        <v>169</v>
      </c>
      <c r="D67" s="1" t="s">
        <v>15</v>
      </c>
      <c r="E67" s="6">
        <v>1</v>
      </c>
      <c r="F67" s="2"/>
      <c r="G67" s="4">
        <f t="shared" si="0"/>
        <v>0</v>
      </c>
    </row>
    <row r="68" spans="1:7" ht="25.35" customHeight="1">
      <c r="A68" s="15" t="s">
        <v>278</v>
      </c>
      <c r="B68" s="16"/>
      <c r="C68" s="16"/>
      <c r="D68" s="16"/>
      <c r="E68" s="16"/>
      <c r="F68" s="17"/>
      <c r="G68" s="9">
        <f>SUM(G58:G67)</f>
        <v>0</v>
      </c>
    </row>
    <row r="69" spans="1:7" ht="25.35" customHeight="1">
      <c r="A69" s="15" t="s">
        <v>282</v>
      </c>
      <c r="B69" s="16"/>
      <c r="C69" s="16"/>
      <c r="D69" s="16"/>
      <c r="E69" s="16"/>
      <c r="F69" s="16"/>
      <c r="G69" s="18"/>
    </row>
    <row r="70" spans="1:7" ht="50.1" customHeight="1">
      <c r="A70" s="5" t="s">
        <v>170</v>
      </c>
      <c r="B70" s="1" t="s">
        <v>44</v>
      </c>
      <c r="C70" s="3" t="s">
        <v>45</v>
      </c>
      <c r="D70" s="1" t="s">
        <v>13</v>
      </c>
      <c r="E70" s="6">
        <v>80.2</v>
      </c>
      <c r="F70" s="2"/>
      <c r="G70" s="4">
        <f t="shared" si="0"/>
        <v>0</v>
      </c>
    </row>
    <row r="71" spans="1:7" ht="50.1" customHeight="1">
      <c r="A71" s="5" t="s">
        <v>171</v>
      </c>
      <c r="B71" s="1" t="s">
        <v>44</v>
      </c>
      <c r="C71" s="3" t="s">
        <v>48</v>
      </c>
      <c r="D71" s="1" t="s">
        <v>13</v>
      </c>
      <c r="E71" s="6">
        <v>64</v>
      </c>
      <c r="F71" s="2"/>
      <c r="G71" s="4">
        <f t="shared" si="0"/>
        <v>0</v>
      </c>
    </row>
    <row r="72" spans="1:7" ht="50.1" customHeight="1">
      <c r="A72" s="5" t="s">
        <v>172</v>
      </c>
      <c r="B72" s="1" t="s">
        <v>49</v>
      </c>
      <c r="C72" s="3" t="s">
        <v>50</v>
      </c>
      <c r="D72" s="1" t="s">
        <v>13</v>
      </c>
      <c r="E72" s="6">
        <v>21.2</v>
      </c>
      <c r="F72" s="2"/>
      <c r="G72" s="4">
        <f t="shared" ref="G72:G126" si="1">E72*F72</f>
        <v>0</v>
      </c>
    </row>
    <row r="73" spans="1:7" ht="50.1" customHeight="1">
      <c r="A73" s="5" t="s">
        <v>173</v>
      </c>
      <c r="B73" s="1" t="s">
        <v>51</v>
      </c>
      <c r="C73" s="3" t="s">
        <v>52</v>
      </c>
      <c r="D73" s="1" t="s">
        <v>13</v>
      </c>
      <c r="E73" s="6">
        <v>3</v>
      </c>
      <c r="F73" s="2"/>
      <c r="G73" s="4">
        <f t="shared" si="1"/>
        <v>0</v>
      </c>
    </row>
    <row r="74" spans="1:7" ht="50.1" customHeight="1">
      <c r="A74" s="5" t="s">
        <v>174</v>
      </c>
      <c r="B74" s="1" t="s">
        <v>53</v>
      </c>
      <c r="C74" s="3" t="s">
        <v>54</v>
      </c>
      <c r="D74" s="1" t="s">
        <v>13</v>
      </c>
      <c r="E74" s="6">
        <v>23</v>
      </c>
      <c r="F74" s="2"/>
      <c r="G74" s="4">
        <f t="shared" si="1"/>
        <v>0</v>
      </c>
    </row>
    <row r="75" spans="1:7" ht="50.1" customHeight="1">
      <c r="A75" s="5" t="s">
        <v>175</v>
      </c>
      <c r="B75" s="1" t="s">
        <v>65</v>
      </c>
      <c r="C75" s="3" t="s">
        <v>66</v>
      </c>
      <c r="D75" s="1" t="s">
        <v>13</v>
      </c>
      <c r="E75" s="6">
        <v>80.2</v>
      </c>
      <c r="F75" s="2"/>
      <c r="G75" s="4">
        <f t="shared" si="1"/>
        <v>0</v>
      </c>
    </row>
    <row r="76" spans="1:7" ht="50.1" customHeight="1">
      <c r="A76" s="5" t="s">
        <v>176</v>
      </c>
      <c r="B76" s="1" t="s">
        <v>67</v>
      </c>
      <c r="C76" s="3" t="s">
        <v>68</v>
      </c>
      <c r="D76" s="1" t="s">
        <v>13</v>
      </c>
      <c r="E76" s="6">
        <v>64</v>
      </c>
      <c r="F76" s="2"/>
      <c r="G76" s="4">
        <f t="shared" si="1"/>
        <v>0</v>
      </c>
    </row>
    <row r="77" spans="1:7" ht="50.1" customHeight="1">
      <c r="A77" s="5" t="s">
        <v>177</v>
      </c>
      <c r="B77" s="1" t="s">
        <v>69</v>
      </c>
      <c r="C77" s="3" t="s">
        <v>70</v>
      </c>
      <c r="D77" s="1" t="s">
        <v>13</v>
      </c>
      <c r="E77" s="6">
        <v>21.2</v>
      </c>
      <c r="F77" s="2"/>
      <c r="G77" s="4">
        <f t="shared" si="1"/>
        <v>0</v>
      </c>
    </row>
    <row r="78" spans="1:7" ht="50.1" customHeight="1">
      <c r="A78" s="5" t="s">
        <v>178</v>
      </c>
      <c r="B78" s="1" t="s">
        <v>69</v>
      </c>
      <c r="C78" s="3" t="s">
        <v>71</v>
      </c>
      <c r="D78" s="1" t="s">
        <v>13</v>
      </c>
      <c r="E78" s="6">
        <v>3</v>
      </c>
      <c r="F78" s="2"/>
      <c r="G78" s="4">
        <f t="shared" si="1"/>
        <v>0</v>
      </c>
    </row>
    <row r="79" spans="1:7" ht="50.1" customHeight="1">
      <c r="A79" s="5" t="s">
        <v>179</v>
      </c>
      <c r="B79" s="1" t="s">
        <v>69</v>
      </c>
      <c r="C79" s="3" t="s">
        <v>72</v>
      </c>
      <c r="D79" s="1" t="s">
        <v>13</v>
      </c>
      <c r="E79" s="6">
        <v>23</v>
      </c>
      <c r="F79" s="2"/>
      <c r="G79" s="4">
        <f t="shared" si="1"/>
        <v>0</v>
      </c>
    </row>
    <row r="80" spans="1:7" ht="50.1" customHeight="1">
      <c r="A80" s="5" t="s">
        <v>180</v>
      </c>
      <c r="B80" s="1" t="s">
        <v>181</v>
      </c>
      <c r="C80" s="3" t="s">
        <v>182</v>
      </c>
      <c r="D80" s="1" t="s">
        <v>8</v>
      </c>
      <c r="E80" s="6">
        <v>19</v>
      </c>
      <c r="F80" s="2"/>
      <c r="G80" s="4">
        <f t="shared" si="1"/>
        <v>0</v>
      </c>
    </row>
    <row r="81" spans="1:7" ht="50.1" customHeight="1">
      <c r="A81" s="5" t="s">
        <v>183</v>
      </c>
      <c r="B81" s="1" t="s">
        <v>184</v>
      </c>
      <c r="C81" s="3" t="s">
        <v>185</v>
      </c>
      <c r="D81" s="1" t="s">
        <v>15</v>
      </c>
      <c r="E81" s="6">
        <v>2</v>
      </c>
      <c r="F81" s="2"/>
      <c r="G81" s="4">
        <f t="shared" si="1"/>
        <v>0</v>
      </c>
    </row>
    <row r="82" spans="1:7" ht="50.1" customHeight="1">
      <c r="A82" s="5" t="s">
        <v>186</v>
      </c>
      <c r="B82" s="1" t="s">
        <v>187</v>
      </c>
      <c r="C82" s="3" t="s">
        <v>188</v>
      </c>
      <c r="D82" s="1" t="s">
        <v>15</v>
      </c>
      <c r="E82" s="6">
        <v>5</v>
      </c>
      <c r="F82" s="2"/>
      <c r="G82" s="4">
        <f t="shared" si="1"/>
        <v>0</v>
      </c>
    </row>
    <row r="83" spans="1:7" ht="50.1" customHeight="1">
      <c r="A83" s="5" t="s">
        <v>189</v>
      </c>
      <c r="B83" s="1" t="s">
        <v>187</v>
      </c>
      <c r="C83" s="3" t="s">
        <v>190</v>
      </c>
      <c r="D83" s="1" t="s">
        <v>15</v>
      </c>
      <c r="E83" s="6">
        <v>3</v>
      </c>
      <c r="F83" s="2"/>
      <c r="G83" s="4">
        <f t="shared" si="1"/>
        <v>0</v>
      </c>
    </row>
    <row r="84" spans="1:7" ht="50.1" customHeight="1">
      <c r="A84" s="5" t="s">
        <v>191</v>
      </c>
      <c r="B84" s="1" t="s">
        <v>187</v>
      </c>
      <c r="C84" s="3" t="s">
        <v>192</v>
      </c>
      <c r="D84" s="1" t="s">
        <v>15</v>
      </c>
      <c r="E84" s="6">
        <v>4</v>
      </c>
      <c r="F84" s="2"/>
      <c r="G84" s="4">
        <f t="shared" si="1"/>
        <v>0</v>
      </c>
    </row>
    <row r="85" spans="1:7" ht="50.1" customHeight="1">
      <c r="A85" s="5" t="s">
        <v>193</v>
      </c>
      <c r="B85" s="1" t="s">
        <v>187</v>
      </c>
      <c r="C85" s="3" t="s">
        <v>194</v>
      </c>
      <c r="D85" s="1" t="s">
        <v>15</v>
      </c>
      <c r="E85" s="6">
        <v>1</v>
      </c>
      <c r="F85" s="2"/>
      <c r="G85" s="4">
        <f t="shared" si="1"/>
        <v>0</v>
      </c>
    </row>
    <row r="86" spans="1:7" ht="50.1" customHeight="1">
      <c r="A86" s="5" t="s">
        <v>195</v>
      </c>
      <c r="B86" s="1" t="s">
        <v>187</v>
      </c>
      <c r="C86" s="3" t="s">
        <v>196</v>
      </c>
      <c r="D86" s="1" t="s">
        <v>15</v>
      </c>
      <c r="E86" s="6">
        <v>1</v>
      </c>
      <c r="F86" s="2"/>
      <c r="G86" s="4">
        <f t="shared" si="1"/>
        <v>0</v>
      </c>
    </row>
    <row r="87" spans="1:7" ht="50.1" customHeight="1">
      <c r="A87" s="5" t="s">
        <v>197</v>
      </c>
      <c r="B87" s="1" t="s">
        <v>187</v>
      </c>
      <c r="C87" s="3" t="s">
        <v>198</v>
      </c>
      <c r="D87" s="1" t="s">
        <v>15</v>
      </c>
      <c r="E87" s="6">
        <v>1</v>
      </c>
      <c r="F87" s="2"/>
      <c r="G87" s="4">
        <f t="shared" si="1"/>
        <v>0</v>
      </c>
    </row>
    <row r="88" spans="1:7" ht="50.1" customHeight="1">
      <c r="A88" s="5" t="s">
        <v>199</v>
      </c>
      <c r="B88" s="1" t="s">
        <v>187</v>
      </c>
      <c r="C88" s="3" t="s">
        <v>200</v>
      </c>
      <c r="D88" s="1" t="s">
        <v>15</v>
      </c>
      <c r="E88" s="6">
        <v>2</v>
      </c>
      <c r="F88" s="2"/>
      <c r="G88" s="4">
        <f t="shared" si="1"/>
        <v>0</v>
      </c>
    </row>
    <row r="89" spans="1:7" ht="50.1" customHeight="1">
      <c r="A89" s="5" t="s">
        <v>201</v>
      </c>
      <c r="B89" s="1" t="s">
        <v>181</v>
      </c>
      <c r="C89" s="3" t="s">
        <v>202</v>
      </c>
      <c r="D89" s="1" t="s">
        <v>8</v>
      </c>
      <c r="E89" s="6">
        <v>19</v>
      </c>
      <c r="F89" s="2"/>
      <c r="G89" s="4">
        <f t="shared" si="1"/>
        <v>0</v>
      </c>
    </row>
    <row r="90" spans="1:7" ht="50.1" customHeight="1">
      <c r="A90" s="5" t="s">
        <v>203</v>
      </c>
      <c r="B90" s="1" t="s">
        <v>204</v>
      </c>
      <c r="C90" s="3" t="s">
        <v>205</v>
      </c>
      <c r="D90" s="1" t="s">
        <v>206</v>
      </c>
      <c r="E90" s="6">
        <v>19</v>
      </c>
      <c r="F90" s="2"/>
      <c r="G90" s="4">
        <f t="shared" si="1"/>
        <v>0</v>
      </c>
    </row>
    <row r="91" spans="1:7" ht="25.35" customHeight="1">
      <c r="A91" s="15" t="s">
        <v>281</v>
      </c>
      <c r="B91" s="16"/>
      <c r="C91" s="16"/>
      <c r="D91" s="16"/>
      <c r="E91" s="16"/>
      <c r="F91" s="17"/>
      <c r="G91" s="9">
        <f>SUM(G70:G90)</f>
        <v>0</v>
      </c>
    </row>
    <row r="92" spans="1:7" ht="25.35" customHeight="1">
      <c r="A92" s="15" t="s">
        <v>283</v>
      </c>
      <c r="B92" s="16"/>
      <c r="C92" s="16"/>
      <c r="D92" s="16"/>
      <c r="E92" s="16"/>
      <c r="F92" s="16"/>
      <c r="G92" s="18"/>
    </row>
    <row r="93" spans="1:7" ht="50.1" customHeight="1">
      <c r="A93" s="5" t="s">
        <v>207</v>
      </c>
      <c r="B93" s="1" t="s">
        <v>53</v>
      </c>
      <c r="C93" s="3" t="s">
        <v>54</v>
      </c>
      <c r="D93" s="1" t="s">
        <v>13</v>
      </c>
      <c r="E93" s="6">
        <v>21</v>
      </c>
      <c r="F93" s="2"/>
      <c r="G93" s="4">
        <f t="shared" si="1"/>
        <v>0</v>
      </c>
    </row>
    <row r="94" spans="1:7" ht="50.1" customHeight="1">
      <c r="A94" s="5" t="s">
        <v>208</v>
      </c>
      <c r="B94" s="1" t="s">
        <v>69</v>
      </c>
      <c r="C94" s="3" t="s">
        <v>72</v>
      </c>
      <c r="D94" s="1" t="s">
        <v>13</v>
      </c>
      <c r="E94" s="6">
        <v>21</v>
      </c>
      <c r="F94" s="2"/>
      <c r="G94" s="4">
        <f t="shared" si="1"/>
        <v>0</v>
      </c>
    </row>
    <row r="95" spans="1:7" ht="50.1" customHeight="1">
      <c r="A95" s="5" t="s">
        <v>209</v>
      </c>
      <c r="B95" s="1" t="s">
        <v>210</v>
      </c>
      <c r="C95" s="3" t="s">
        <v>211</v>
      </c>
      <c r="D95" s="1" t="s">
        <v>15</v>
      </c>
      <c r="E95" s="6">
        <v>1</v>
      </c>
      <c r="F95" s="2"/>
      <c r="G95" s="4">
        <f t="shared" si="1"/>
        <v>0</v>
      </c>
    </row>
    <row r="96" spans="1:7" ht="50.1" customHeight="1">
      <c r="A96" s="5" t="s">
        <v>212</v>
      </c>
      <c r="B96" s="1" t="s">
        <v>210</v>
      </c>
      <c r="C96" s="3" t="s">
        <v>213</v>
      </c>
      <c r="D96" s="1" t="s">
        <v>15</v>
      </c>
      <c r="E96" s="6">
        <v>2</v>
      </c>
      <c r="F96" s="2"/>
      <c r="G96" s="4">
        <f t="shared" si="1"/>
        <v>0</v>
      </c>
    </row>
    <row r="97" spans="1:7" ht="50.1" customHeight="1">
      <c r="A97" s="5" t="s">
        <v>214</v>
      </c>
      <c r="B97" s="1" t="s">
        <v>215</v>
      </c>
      <c r="C97" s="3" t="s">
        <v>216</v>
      </c>
      <c r="D97" s="1" t="s">
        <v>15</v>
      </c>
      <c r="E97" s="6">
        <v>1</v>
      </c>
      <c r="F97" s="2"/>
      <c r="G97" s="4">
        <f t="shared" si="1"/>
        <v>0</v>
      </c>
    </row>
    <row r="98" spans="1:7" ht="50.1" customHeight="1">
      <c r="A98" s="5" t="s">
        <v>217</v>
      </c>
      <c r="B98" s="1" t="s">
        <v>218</v>
      </c>
      <c r="C98" s="3" t="s">
        <v>219</v>
      </c>
      <c r="D98" s="1" t="s">
        <v>8</v>
      </c>
      <c r="E98" s="6">
        <v>1</v>
      </c>
      <c r="F98" s="2"/>
      <c r="G98" s="4">
        <f t="shared" si="1"/>
        <v>0</v>
      </c>
    </row>
    <row r="99" spans="1:7" ht="50.1" customHeight="1">
      <c r="A99" s="5" t="s">
        <v>220</v>
      </c>
      <c r="B99" s="1" t="s">
        <v>221</v>
      </c>
      <c r="C99" s="3" t="s">
        <v>222</v>
      </c>
      <c r="D99" s="1" t="s">
        <v>15</v>
      </c>
      <c r="E99" s="6">
        <v>2</v>
      </c>
      <c r="F99" s="2"/>
      <c r="G99" s="4">
        <f t="shared" si="1"/>
        <v>0</v>
      </c>
    </row>
    <row r="100" spans="1:7" ht="50.1" customHeight="1">
      <c r="A100" s="5" t="s">
        <v>223</v>
      </c>
      <c r="B100" s="1" t="s">
        <v>224</v>
      </c>
      <c r="C100" s="3" t="s">
        <v>225</v>
      </c>
      <c r="D100" s="1" t="s">
        <v>15</v>
      </c>
      <c r="E100" s="6">
        <v>1</v>
      </c>
      <c r="F100" s="2"/>
      <c r="G100" s="4">
        <f t="shared" si="1"/>
        <v>0</v>
      </c>
    </row>
    <row r="101" spans="1:7" ht="50.1" customHeight="1">
      <c r="A101" s="5" t="s">
        <v>226</v>
      </c>
      <c r="B101" s="1" t="s">
        <v>138</v>
      </c>
      <c r="C101" s="3" t="s">
        <v>139</v>
      </c>
      <c r="D101" s="1" t="s">
        <v>15</v>
      </c>
      <c r="E101" s="6">
        <v>2</v>
      </c>
      <c r="F101" s="2"/>
      <c r="G101" s="4">
        <f t="shared" si="1"/>
        <v>0</v>
      </c>
    </row>
    <row r="102" spans="1:7" ht="50.1" customHeight="1">
      <c r="A102" s="5" t="s">
        <v>227</v>
      </c>
      <c r="B102" s="1" t="s">
        <v>138</v>
      </c>
      <c r="C102" s="3" t="s">
        <v>141</v>
      </c>
      <c r="D102" s="1" t="s">
        <v>15</v>
      </c>
      <c r="E102" s="6">
        <v>2</v>
      </c>
      <c r="F102" s="2"/>
      <c r="G102" s="4">
        <f t="shared" si="1"/>
        <v>0</v>
      </c>
    </row>
    <row r="103" spans="1:7" ht="50.1" customHeight="1">
      <c r="A103" s="5" t="s">
        <v>228</v>
      </c>
      <c r="B103" s="1" t="s">
        <v>168</v>
      </c>
      <c r="C103" s="3" t="s">
        <v>169</v>
      </c>
      <c r="D103" s="1" t="s">
        <v>15</v>
      </c>
      <c r="E103" s="6">
        <v>2</v>
      </c>
      <c r="F103" s="2"/>
      <c r="G103" s="4">
        <f t="shared" si="1"/>
        <v>0</v>
      </c>
    </row>
    <row r="104" spans="1:7" ht="50.1" customHeight="1">
      <c r="A104" s="5" t="s">
        <v>229</v>
      </c>
      <c r="B104" s="1" t="s">
        <v>160</v>
      </c>
      <c r="C104" s="3" t="s">
        <v>161</v>
      </c>
      <c r="D104" s="1" t="s">
        <v>162</v>
      </c>
      <c r="E104" s="6">
        <v>1</v>
      </c>
      <c r="F104" s="2"/>
      <c r="G104" s="4">
        <f t="shared" si="1"/>
        <v>0</v>
      </c>
    </row>
    <row r="105" spans="1:7" ht="50.1" customHeight="1">
      <c r="A105" s="5" t="s">
        <v>230</v>
      </c>
      <c r="B105" s="1" t="s">
        <v>164</v>
      </c>
      <c r="C105" s="3" t="s">
        <v>165</v>
      </c>
      <c r="D105" s="1" t="s">
        <v>13</v>
      </c>
      <c r="E105" s="6">
        <v>21</v>
      </c>
      <c r="F105" s="2"/>
      <c r="G105" s="4">
        <f t="shared" si="1"/>
        <v>0</v>
      </c>
    </row>
    <row r="106" spans="1:7" ht="25.35" customHeight="1">
      <c r="A106" s="15" t="s">
        <v>279</v>
      </c>
      <c r="B106" s="16"/>
      <c r="C106" s="16"/>
      <c r="D106" s="16"/>
      <c r="E106" s="16"/>
      <c r="F106" s="17"/>
      <c r="G106" s="9">
        <f>SUM(G93:G105)</f>
        <v>0</v>
      </c>
    </row>
    <row r="107" spans="1:7" ht="25.35" customHeight="1">
      <c r="A107" s="15" t="s">
        <v>280</v>
      </c>
      <c r="B107" s="16"/>
      <c r="C107" s="16"/>
      <c r="D107" s="16"/>
      <c r="E107" s="16"/>
      <c r="F107" s="16"/>
      <c r="G107" s="18"/>
    </row>
    <row r="108" spans="1:7" ht="50.1" customHeight="1">
      <c r="A108" s="5" t="s">
        <v>231</v>
      </c>
      <c r="B108" s="1" t="s">
        <v>232</v>
      </c>
      <c r="C108" s="3" t="s">
        <v>233</v>
      </c>
      <c r="D108" s="1" t="s">
        <v>8</v>
      </c>
      <c r="E108" s="6">
        <v>1</v>
      </c>
      <c r="F108" s="2"/>
      <c r="G108" s="4">
        <f t="shared" si="1"/>
        <v>0</v>
      </c>
    </row>
    <row r="109" spans="1:7" ht="50.1" customHeight="1">
      <c r="A109" s="5" t="s">
        <v>234</v>
      </c>
      <c r="B109" s="1" t="s">
        <v>235</v>
      </c>
      <c r="C109" s="3" t="s">
        <v>236</v>
      </c>
      <c r="D109" s="1" t="s">
        <v>237</v>
      </c>
      <c r="E109" s="6">
        <v>0.2</v>
      </c>
      <c r="F109" s="2"/>
      <c r="G109" s="4">
        <f t="shared" si="1"/>
        <v>0</v>
      </c>
    </row>
    <row r="110" spans="1:7" ht="50.1" customHeight="1">
      <c r="A110" s="5" t="s">
        <v>238</v>
      </c>
      <c r="B110" s="1" t="s">
        <v>239</v>
      </c>
      <c r="C110" s="3" t="s">
        <v>240</v>
      </c>
      <c r="D110" s="1" t="s">
        <v>17</v>
      </c>
      <c r="E110" s="6">
        <v>7.3</v>
      </c>
      <c r="F110" s="2"/>
      <c r="G110" s="4">
        <f t="shared" si="1"/>
        <v>0</v>
      </c>
    </row>
    <row r="111" spans="1:7" ht="50.1" customHeight="1">
      <c r="A111" s="5" t="s">
        <v>241</v>
      </c>
      <c r="B111" s="1" t="s">
        <v>242</v>
      </c>
      <c r="C111" s="3" t="s">
        <v>243</v>
      </c>
      <c r="D111" s="1" t="s">
        <v>17</v>
      </c>
      <c r="E111" s="6">
        <v>13.7</v>
      </c>
      <c r="F111" s="2"/>
      <c r="G111" s="4">
        <f t="shared" si="1"/>
        <v>0</v>
      </c>
    </row>
    <row r="112" spans="1:7" ht="50.1" customHeight="1">
      <c r="A112" s="5" t="s">
        <v>244</v>
      </c>
      <c r="B112" s="1" t="s">
        <v>239</v>
      </c>
      <c r="C112" s="3" t="s">
        <v>240</v>
      </c>
      <c r="D112" s="1" t="s">
        <v>17</v>
      </c>
      <c r="E112" s="6">
        <v>16.72</v>
      </c>
      <c r="F112" s="2"/>
      <c r="G112" s="4">
        <f t="shared" si="1"/>
        <v>0</v>
      </c>
    </row>
    <row r="113" spans="1:7" ht="50.1" customHeight="1">
      <c r="A113" s="5" t="s">
        <v>245</v>
      </c>
      <c r="B113" s="1" t="s">
        <v>246</v>
      </c>
      <c r="C113" s="3" t="s">
        <v>247</v>
      </c>
      <c r="D113" s="1" t="s">
        <v>15</v>
      </c>
      <c r="E113" s="6">
        <v>8</v>
      </c>
      <c r="F113" s="2"/>
      <c r="G113" s="4">
        <f t="shared" si="1"/>
        <v>0</v>
      </c>
    </row>
    <row r="114" spans="1:7" ht="50.1" customHeight="1">
      <c r="A114" s="5" t="s">
        <v>248</v>
      </c>
      <c r="B114" s="1" t="s">
        <v>246</v>
      </c>
      <c r="C114" s="3" t="s">
        <v>247</v>
      </c>
      <c r="D114" s="1" t="s">
        <v>15</v>
      </c>
      <c r="E114" s="6">
        <v>8</v>
      </c>
      <c r="F114" s="2"/>
      <c r="G114" s="4">
        <f t="shared" si="1"/>
        <v>0</v>
      </c>
    </row>
    <row r="115" spans="1:7" ht="50.1" customHeight="1">
      <c r="A115" s="5" t="s">
        <v>249</v>
      </c>
      <c r="B115" s="1" t="s">
        <v>250</v>
      </c>
      <c r="C115" s="3" t="s">
        <v>251</v>
      </c>
      <c r="D115" s="1" t="s">
        <v>17</v>
      </c>
      <c r="E115" s="6">
        <v>21</v>
      </c>
      <c r="F115" s="2"/>
      <c r="G115" s="4">
        <f t="shared" si="1"/>
        <v>0</v>
      </c>
    </row>
    <row r="116" spans="1:7" ht="50.1" customHeight="1">
      <c r="A116" s="5" t="s">
        <v>252</v>
      </c>
      <c r="B116" s="1" t="s">
        <v>138</v>
      </c>
      <c r="C116" s="3" t="s">
        <v>253</v>
      </c>
      <c r="D116" s="1" t="s">
        <v>15</v>
      </c>
      <c r="E116" s="6">
        <v>5</v>
      </c>
      <c r="F116" s="2"/>
      <c r="G116" s="4">
        <f t="shared" si="1"/>
        <v>0</v>
      </c>
    </row>
    <row r="117" spans="1:7" ht="50.1" customHeight="1">
      <c r="A117" s="5" t="s">
        <v>254</v>
      </c>
      <c r="B117" s="1" t="s">
        <v>168</v>
      </c>
      <c r="C117" s="3" t="s">
        <v>169</v>
      </c>
      <c r="D117" s="1" t="s">
        <v>15</v>
      </c>
      <c r="E117" s="6">
        <v>5</v>
      </c>
      <c r="F117" s="2"/>
      <c r="G117" s="4">
        <f t="shared" si="1"/>
        <v>0</v>
      </c>
    </row>
    <row r="118" spans="1:7" ht="25.35" customHeight="1">
      <c r="A118" s="15" t="s">
        <v>284</v>
      </c>
      <c r="B118" s="16"/>
      <c r="C118" s="16"/>
      <c r="D118" s="16"/>
      <c r="E118" s="16"/>
      <c r="F118" s="17"/>
      <c r="G118" s="9">
        <f>SUM(G108:G117)</f>
        <v>0</v>
      </c>
    </row>
    <row r="119" spans="1:7" ht="25.35" customHeight="1">
      <c r="A119" s="15" t="s">
        <v>285</v>
      </c>
      <c r="B119" s="16"/>
      <c r="C119" s="16"/>
      <c r="D119" s="16"/>
      <c r="E119" s="16"/>
      <c r="F119" s="16"/>
      <c r="G119" s="18"/>
    </row>
    <row r="120" spans="1:7" ht="50.1" customHeight="1">
      <c r="A120" s="5" t="s">
        <v>255</v>
      </c>
      <c r="B120" s="1" t="s">
        <v>232</v>
      </c>
      <c r="C120" s="3" t="s">
        <v>256</v>
      </c>
      <c r="D120" s="1" t="s">
        <v>8</v>
      </c>
      <c r="E120" s="6">
        <v>1</v>
      </c>
      <c r="F120" s="2"/>
      <c r="G120" s="4">
        <f t="shared" si="1"/>
        <v>0</v>
      </c>
    </row>
    <row r="121" spans="1:7" ht="50.1" customHeight="1">
      <c r="A121" s="5" t="s">
        <v>257</v>
      </c>
      <c r="B121" s="1" t="s">
        <v>258</v>
      </c>
      <c r="C121" s="3" t="s">
        <v>259</v>
      </c>
      <c r="D121" s="1" t="s">
        <v>13</v>
      </c>
      <c r="E121" s="6">
        <v>21</v>
      </c>
      <c r="F121" s="2"/>
      <c r="G121" s="4">
        <f t="shared" si="1"/>
        <v>0</v>
      </c>
    </row>
    <row r="122" spans="1:7" ht="50.1" customHeight="1">
      <c r="A122" s="5" t="s">
        <v>260</v>
      </c>
      <c r="B122" s="1" t="s">
        <v>258</v>
      </c>
      <c r="C122" s="3" t="s">
        <v>261</v>
      </c>
      <c r="D122" s="1" t="s">
        <v>13</v>
      </c>
      <c r="E122" s="6">
        <v>25</v>
      </c>
      <c r="F122" s="2"/>
      <c r="G122" s="4">
        <f t="shared" si="1"/>
        <v>0</v>
      </c>
    </row>
    <row r="123" spans="1:7" ht="50.1" customHeight="1">
      <c r="A123" s="5" t="s">
        <v>262</v>
      </c>
      <c r="B123" s="1" t="s">
        <v>263</v>
      </c>
      <c r="C123" s="3" t="s">
        <v>264</v>
      </c>
      <c r="D123" s="1" t="s">
        <v>13</v>
      </c>
      <c r="E123" s="6">
        <v>21</v>
      </c>
      <c r="F123" s="2"/>
      <c r="G123" s="4">
        <f t="shared" si="1"/>
        <v>0</v>
      </c>
    </row>
    <row r="124" spans="1:7" ht="50.1" customHeight="1">
      <c r="A124" s="5" t="s">
        <v>265</v>
      </c>
      <c r="B124" s="1" t="s">
        <v>266</v>
      </c>
      <c r="C124" s="3" t="s">
        <v>267</v>
      </c>
      <c r="D124" s="1" t="s">
        <v>13</v>
      </c>
      <c r="E124" s="6">
        <v>7</v>
      </c>
      <c r="F124" s="2"/>
      <c r="G124" s="4">
        <f t="shared" si="1"/>
        <v>0</v>
      </c>
    </row>
    <row r="125" spans="1:7" ht="50.1" customHeight="1">
      <c r="A125" s="5" t="s">
        <v>268</v>
      </c>
      <c r="B125" s="1" t="s">
        <v>36</v>
      </c>
      <c r="C125" s="3" t="s">
        <v>269</v>
      </c>
      <c r="D125" s="1" t="s">
        <v>13</v>
      </c>
      <c r="E125" s="6">
        <v>29.7</v>
      </c>
      <c r="F125" s="2"/>
      <c r="G125" s="4">
        <f t="shared" si="1"/>
        <v>0</v>
      </c>
    </row>
    <row r="126" spans="1:7" ht="50.1" customHeight="1">
      <c r="A126" s="5" t="s">
        <v>270</v>
      </c>
      <c r="B126" s="1" t="s">
        <v>271</v>
      </c>
      <c r="C126" s="3" t="s">
        <v>272</v>
      </c>
      <c r="D126" s="1" t="s">
        <v>13</v>
      </c>
      <c r="E126" s="6">
        <v>17.100000000000001</v>
      </c>
      <c r="F126" s="2"/>
      <c r="G126" s="4">
        <f t="shared" si="1"/>
        <v>0</v>
      </c>
    </row>
    <row r="127" spans="1:7" ht="25.35" customHeight="1">
      <c r="A127" s="15" t="s">
        <v>286</v>
      </c>
      <c r="B127" s="16"/>
      <c r="C127" s="16"/>
      <c r="D127" s="16"/>
      <c r="E127" s="16"/>
      <c r="F127" s="17"/>
      <c r="G127" s="9">
        <f>SUM(G120:G126)</f>
        <v>0</v>
      </c>
    </row>
    <row r="128" spans="1:7" ht="49.7" customHeight="1" thickBot="1">
      <c r="A128" s="29" t="s">
        <v>292</v>
      </c>
      <c r="B128" s="30"/>
      <c r="C128" s="30"/>
      <c r="D128" s="30"/>
      <c r="E128" s="30"/>
      <c r="F128" s="31"/>
      <c r="G128" s="9">
        <f>G31+G56+G68+G91+G106+G118+G127</f>
        <v>0</v>
      </c>
    </row>
    <row r="129" spans="1:7" ht="24.95" customHeight="1" thickTop="1" thickBot="1">
      <c r="A129" s="25" t="s">
        <v>291</v>
      </c>
      <c r="B129" s="26"/>
      <c r="C129" s="26"/>
      <c r="D129" s="26"/>
      <c r="E129" s="26"/>
      <c r="F129" s="26"/>
      <c r="G129" s="27"/>
    </row>
    <row r="130" spans="1:7" ht="13.5" thickTop="1"/>
    <row r="131" spans="1:7">
      <c r="A131" s="32" t="s">
        <v>293</v>
      </c>
      <c r="B131" s="33"/>
      <c r="C131" s="33"/>
      <c r="D131" s="33"/>
      <c r="E131" s="33"/>
      <c r="F131" s="33"/>
      <c r="G131" s="34"/>
    </row>
    <row r="132" spans="1:7">
      <c r="A132" s="35"/>
      <c r="B132" s="36"/>
      <c r="C132" s="36"/>
      <c r="D132" s="36"/>
      <c r="E132" s="36"/>
      <c r="F132" s="36"/>
      <c r="G132" s="37"/>
    </row>
  </sheetData>
  <mergeCells count="19">
    <mergeCell ref="A131:G132"/>
    <mergeCell ref="A107:G107"/>
    <mergeCell ref="A118:F118"/>
    <mergeCell ref="A119:G119"/>
    <mergeCell ref="A127:F127"/>
    <mergeCell ref="A128:F128"/>
    <mergeCell ref="A129:G129"/>
    <mergeCell ref="A106:F106"/>
    <mergeCell ref="A2:G2"/>
    <mergeCell ref="A3:G3"/>
    <mergeCell ref="A6:G6"/>
    <mergeCell ref="A31:F31"/>
    <mergeCell ref="A32:G32"/>
    <mergeCell ref="A56:F56"/>
    <mergeCell ref="A57:G57"/>
    <mergeCell ref="A68:F68"/>
    <mergeCell ref="A69:G69"/>
    <mergeCell ref="A91:F91"/>
    <mergeCell ref="A92:G92"/>
  </mergeCells>
  <printOptions horizontalCentered="1"/>
  <pageMargins left="0.98425196850393704" right="0.39370078740157483" top="0.78740157480314965" bottom="0.59055118110236227" header="0.51181102362204722" footer="0.51181102362204722"/>
  <pageSetup paperSize="9" orientation="portrait" r:id="rId1"/>
  <headerFooter alignWithMargins="0"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2</vt:i4>
      </vt:variant>
    </vt:vector>
  </HeadingPairs>
  <TitlesOfParts>
    <vt:vector size="7" baseType="lpstr">
      <vt:lpstr>KOSZTORYS INWESTORSKI </vt:lpstr>
      <vt:lpstr>KOSZTORYS  OFERTOWY</vt:lpstr>
      <vt:lpstr>Arkusz2</vt:lpstr>
      <vt:lpstr>Arkusz3</vt:lpstr>
      <vt:lpstr>Arkusz2 (2)</vt:lpstr>
      <vt:lpstr>'KOSZTORYS  OFERTOWY'!Obszar_wydruku</vt:lpstr>
      <vt:lpstr>'KOSZTORYS INWESTORSKI '!Obszar_wydruku</vt:lpstr>
    </vt:vector>
  </TitlesOfParts>
  <Company>Narodowy Bank Polski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zig84ak</dc:creator>
  <cp:lastModifiedBy>jmlotkowska</cp:lastModifiedBy>
  <cp:lastPrinted>2019-04-15T06:52:51Z</cp:lastPrinted>
  <dcterms:created xsi:type="dcterms:W3CDTF">2009-03-23T13:12:01Z</dcterms:created>
  <dcterms:modified xsi:type="dcterms:W3CDTF">2020-02-27T10:53:08Z</dcterms:modified>
</cp:coreProperties>
</file>